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55" yWindow="-30" windowWidth="17955" windowHeight="7830"/>
  </bookViews>
  <sheets>
    <sheet name="Course 6hr VRA_htm" sheetId="1" r:id="rId1"/>
    <sheet name="Sheet1" sheetId="2" r:id="rId2"/>
  </sheets>
  <definedNames>
    <definedName name="_xlnm._FilterDatabase" localSheetId="0" hidden="1">'Course 6hr VRA_htm'!$A$5:$T$135</definedName>
    <definedName name="_xlnm.Print_Titles" localSheetId="0">'Course 6hr VRA_htm'!$3:$5</definedName>
  </definedNames>
  <calcPr calcId="145621"/>
</workbook>
</file>

<file path=xl/calcChain.xml><?xml version="1.0" encoding="utf-8"?>
<calcChain xmlns="http://schemas.openxmlformats.org/spreadsheetml/2006/main">
  <c r="E9" i="2" l="1"/>
  <c r="D120" i="1" s="1"/>
  <c r="D103" i="1" l="1"/>
  <c r="E3" i="2"/>
  <c r="D82" i="1"/>
  <c r="E14" i="2"/>
  <c r="E15" i="2"/>
  <c r="D122" i="1" s="1"/>
  <c r="E16" i="2"/>
  <c r="I16" i="2" s="1"/>
  <c r="E13" i="2"/>
  <c r="D127" i="1" s="1"/>
  <c r="E12" i="2"/>
  <c r="I12" i="2" s="1"/>
  <c r="E11" i="2"/>
  <c r="E10" i="2"/>
  <c r="D132" i="1" s="1"/>
  <c r="E8" i="2"/>
  <c r="E7" i="2"/>
  <c r="D97" i="1" s="1"/>
  <c r="E6" i="2"/>
  <c r="D65" i="1" s="1"/>
  <c r="E5" i="2"/>
  <c r="D51" i="1" s="1"/>
  <c r="E4" i="2"/>
  <c r="D105" i="1" s="1"/>
  <c r="D38" i="1"/>
  <c r="E2" i="2"/>
  <c r="D49" i="1" s="1"/>
  <c r="I2" i="2"/>
  <c r="I11" i="2"/>
  <c r="I8" i="2"/>
  <c r="I6" i="2"/>
  <c r="D50" i="1" l="1"/>
  <c r="I4" i="2"/>
  <c r="I5" i="2"/>
  <c r="I10" i="2"/>
  <c r="D70" i="1"/>
  <c r="I7" i="2"/>
</calcChain>
</file>

<file path=xl/sharedStrings.xml><?xml version="1.0" encoding="utf-8"?>
<sst xmlns="http://schemas.openxmlformats.org/spreadsheetml/2006/main" count="284" uniqueCount="263">
  <si>
    <t>O/A</t>
  </si>
  <si>
    <t>Team</t>
  </si>
  <si>
    <t>Score</t>
  </si>
  <si>
    <t>Time</t>
  </si>
  <si>
    <t xml:space="preserve"> Team Members </t>
  </si>
  <si>
    <t>M</t>
  </si>
  <si>
    <t>W</t>
  </si>
  <si>
    <t>X</t>
  </si>
  <si>
    <t>U</t>
  </si>
  <si>
    <t>F</t>
  </si>
  <si>
    <t>N</t>
  </si>
  <si>
    <t>J</t>
  </si>
  <si>
    <t>V</t>
  </si>
  <si>
    <t>S</t>
  </si>
  <si>
    <t xml:space="preserve">   5:49:55</t>
  </si>
  <si>
    <t xml:space="preserve">Geoff Lawford, Rod Gray. </t>
  </si>
  <si>
    <t xml:space="preserve">   5:57:10</t>
  </si>
  <si>
    <t xml:space="preserve">Thorlene Egerton, Jayne Sales, Marlena Ahrens. </t>
  </si>
  <si>
    <t xml:space="preserve">   6:07:55</t>
  </si>
  <si>
    <t xml:space="preserve">Damon Goerke, Fleur Grose. </t>
  </si>
  <si>
    <t xml:space="preserve">   5:52:35</t>
  </si>
  <si>
    <t xml:space="preserve">Paddy Meldrum, Duncan Jessep. </t>
  </si>
  <si>
    <t xml:space="preserve">   5:57:52</t>
  </si>
  <si>
    <t xml:space="preserve">Glen White, Heather O'Donnell. </t>
  </si>
  <si>
    <t xml:space="preserve">Andrew Hunter, Ric Halford. </t>
  </si>
  <si>
    <t xml:space="preserve">   5:58:57</t>
  </si>
  <si>
    <t xml:space="preserve">Brenton Vanderende, Mikael Hamalainen. </t>
  </si>
  <si>
    <t xml:space="preserve">   5:59:59</t>
  </si>
  <si>
    <t xml:space="preserve">Rory Walsh, Jesse Dawkins. </t>
  </si>
  <si>
    <t xml:space="preserve">   5:55:56</t>
  </si>
  <si>
    <t xml:space="preserve">Gerard Turnbull, Radek Buczek. </t>
  </si>
  <si>
    <t xml:space="preserve">   5:49:01</t>
  </si>
  <si>
    <t xml:space="preserve">Geoff Heard, Joe Romo. </t>
  </si>
  <si>
    <t xml:space="preserve">   5:49:33</t>
  </si>
  <si>
    <t xml:space="preserve">Justin Lindorff, Alison Lindorff, Veronica Lindorff. </t>
  </si>
  <si>
    <t xml:space="preserve">   5:52:55</t>
  </si>
  <si>
    <t xml:space="preserve">Paula Horton, Stephen Horton. </t>
  </si>
  <si>
    <t xml:space="preserve">   5:54:53</t>
  </si>
  <si>
    <t xml:space="preserve">Gail Davies, Ken Madill. </t>
  </si>
  <si>
    <t xml:space="preserve">   5:54:32</t>
  </si>
  <si>
    <t xml:space="preserve">Damian Spencer, Helen Walpole. </t>
  </si>
  <si>
    <t xml:space="preserve">   5:55:27</t>
  </si>
  <si>
    <t xml:space="preserve">Sue Noy, Wendy Wright, Ross Wright. </t>
  </si>
  <si>
    <t xml:space="preserve">   6:00:47</t>
  </si>
  <si>
    <t xml:space="preserve">Peter Gossip, Marjan Flisar. </t>
  </si>
  <si>
    <t xml:space="preserve">   5:43:08</t>
  </si>
  <si>
    <t xml:space="preserve">Greg Robinson, Karen Robinson. </t>
  </si>
  <si>
    <t xml:space="preserve">   5:51:20</t>
  </si>
  <si>
    <t xml:space="preserve">Bernadette Dornom, Myall Quint. </t>
  </si>
  <si>
    <t xml:space="preserve">   5:50:24</t>
  </si>
  <si>
    <t xml:space="preserve">Tom Morley, nick tschuck, Jayne O'Connor, Brendan Tschuck. </t>
  </si>
  <si>
    <t xml:space="preserve">   5:54:28</t>
  </si>
  <si>
    <t xml:space="preserve">Katherine McMillan, Viv McMillan. </t>
  </si>
  <si>
    <t xml:space="preserve">   5:56:02</t>
  </si>
  <si>
    <t xml:space="preserve">Luke Frisken, Jane Frisken. </t>
  </si>
  <si>
    <t xml:space="preserve">   5:45:42</t>
  </si>
  <si>
    <t xml:space="preserve">Peter Dalwood, Robin Gardner. </t>
  </si>
  <si>
    <t xml:space="preserve">   5:51:19</t>
  </si>
  <si>
    <t xml:space="preserve">Sharon Hanna, John Evans. </t>
  </si>
  <si>
    <t xml:space="preserve">   5:59:57</t>
  </si>
  <si>
    <t xml:space="preserve">Steve Denness, Michael Paravicini. </t>
  </si>
  <si>
    <t xml:space="preserve">Andrew Williams, James Farnell, Hannah Mcinnes. </t>
  </si>
  <si>
    <t xml:space="preserve">   5:50:51</t>
  </si>
  <si>
    <t xml:space="preserve">Lisa Beilharz, Susie Hale, Tom Schneider. </t>
  </si>
  <si>
    <t xml:space="preserve">   5:55:00</t>
  </si>
  <si>
    <t xml:space="preserve">Charlie Whiter, Ginnie Duchaussoy. </t>
  </si>
  <si>
    <t xml:space="preserve">paul cole, Sarah Maclagan. </t>
  </si>
  <si>
    <t xml:space="preserve">   5:52:51</t>
  </si>
  <si>
    <t xml:space="preserve">Josh Nosworthy, Lachlan Robinson. </t>
  </si>
  <si>
    <t xml:space="preserve">Ian Gordon, Damjan Vukcevic. </t>
  </si>
  <si>
    <t xml:space="preserve">   5:51:05</t>
  </si>
  <si>
    <t xml:space="preserve">Sally etherington, Sam Bishop. </t>
  </si>
  <si>
    <t xml:space="preserve">Roderick Muscat, Daniel Grey, Damien Bayliss. </t>
  </si>
  <si>
    <t xml:space="preserve">   5:55:28</t>
  </si>
  <si>
    <t xml:space="preserve">Ken James, Phil Jelliff. </t>
  </si>
  <si>
    <t xml:space="preserve">Len Budge, Warwick Davis. </t>
  </si>
  <si>
    <t xml:space="preserve">   5:53:56</t>
  </si>
  <si>
    <t xml:space="preserve">Andrew Cowell, Ben Kaczynski. </t>
  </si>
  <si>
    <t xml:space="preserve">   5:56:09</t>
  </si>
  <si>
    <t xml:space="preserve">Monica Lo Presti, Ilana Razbash. </t>
  </si>
  <si>
    <t xml:space="preserve">   5:56:38</t>
  </si>
  <si>
    <t xml:space="preserve">Alena Spry, Elena Lutsenko, Rick Nozhenkov. </t>
  </si>
  <si>
    <t xml:space="preserve">   6:10:06</t>
  </si>
  <si>
    <t xml:space="preserve">John Chellew, Colin Walker. </t>
  </si>
  <si>
    <t xml:space="preserve">   5:49:29</t>
  </si>
  <si>
    <t xml:space="preserve">Katie Lindorff, Lillian Lindorff, Chloe Lindorff. </t>
  </si>
  <si>
    <t xml:space="preserve">   5:50:02</t>
  </si>
  <si>
    <t xml:space="preserve">Aneeta Pillai, Tam Wright, Roger Munday, Lee Brown. </t>
  </si>
  <si>
    <t xml:space="preserve">   5:56:07</t>
  </si>
  <si>
    <t xml:space="preserve">John Brugman, Chris Vinall, Liam Coltman. </t>
  </si>
  <si>
    <t xml:space="preserve">Kym Headlam, Daniel Headlam. </t>
  </si>
  <si>
    <t xml:space="preserve">Bridget Dixon, Hadley Dixon, Shuchen Wu, Edmund Chow. </t>
  </si>
  <si>
    <t xml:space="preserve">Emily Merry, Callum Mayling, Clementine Round, Bodie Nash. </t>
  </si>
  <si>
    <t xml:space="preserve">   5:52:08</t>
  </si>
  <si>
    <t xml:space="preserve">James Rogers, Harshad Kale. </t>
  </si>
  <si>
    <t xml:space="preserve">   5:55:40</t>
  </si>
  <si>
    <t xml:space="preserve">Greg Incoll, Toby Incoll, Myra Incoll. </t>
  </si>
  <si>
    <t xml:space="preserve">Troy Brown, Aldonio Ferreira. </t>
  </si>
  <si>
    <t xml:space="preserve">   5:48:42</t>
  </si>
  <si>
    <t xml:space="preserve">Carmen Lei, Jacqueline Ford, Madeleine Smith, David Lee. </t>
  </si>
  <si>
    <t xml:space="preserve">   5:48:41</t>
  </si>
  <si>
    <t xml:space="preserve">Adam Jaffrey, Matt Bell. </t>
  </si>
  <si>
    <t xml:space="preserve">   5:49:48</t>
  </si>
  <si>
    <t xml:space="preserve">Daniel Cocker, Danielle Andreasen-Cocker. </t>
  </si>
  <si>
    <t xml:space="preserve">   5:56:16</t>
  </si>
  <si>
    <t xml:space="preserve">John Hackett, Lyra Hackett, Cassie Scimonello, Tonya Hackett, Claire Gatto. </t>
  </si>
  <si>
    <t xml:space="preserve">Karen Dukes, Richard Homburg. </t>
  </si>
  <si>
    <t xml:space="preserve">   5:51:09</t>
  </si>
  <si>
    <t xml:space="preserve">Gary Smith, Liam Smith. </t>
  </si>
  <si>
    <t xml:space="preserve">   5:56:53</t>
  </si>
  <si>
    <t xml:space="preserve">Nina Freitas, Pania Newman, Matt Durham. </t>
  </si>
  <si>
    <t xml:space="preserve">   5:56:57</t>
  </si>
  <si>
    <t xml:space="preserve">Belinda Nisbet, Becca Nisbet, Evan Nisbet. </t>
  </si>
  <si>
    <t xml:space="preserve">   5:51:02</t>
  </si>
  <si>
    <t xml:space="preserve">Ella Wright, Melinda Iser. </t>
  </si>
  <si>
    <t xml:space="preserve">Jana Hatfield, Dane Ouellette. </t>
  </si>
  <si>
    <t xml:space="preserve">   5:51:03</t>
  </si>
  <si>
    <t xml:space="preserve">Julian Wilson, Hector Wilson, Aurelia Wilson, Janelle Christie. </t>
  </si>
  <si>
    <t xml:space="preserve">Glen McCrone, Natalie Lukies. </t>
  </si>
  <si>
    <t xml:space="preserve">John browne, Philip Schier, Mervyn Schier, Monty Schier. </t>
  </si>
  <si>
    <t xml:space="preserve">   5:06:57</t>
  </si>
  <si>
    <t xml:space="preserve">Gopi Manne, Will Manahan. </t>
  </si>
  <si>
    <t xml:space="preserve">   5:48:33</t>
  </si>
  <si>
    <t xml:space="preserve">James Freijah, Boaz Carmel. </t>
  </si>
  <si>
    <t xml:space="preserve">   5:48:35</t>
  </si>
  <si>
    <t xml:space="preserve">Edwina Hill, Jess Hill, Ally Hill, Twishi Gulati. </t>
  </si>
  <si>
    <t xml:space="preserve">   5:50:38</t>
  </si>
  <si>
    <t xml:space="preserve">David Nicholson, Lachie Nicholson. </t>
  </si>
  <si>
    <t xml:space="preserve">   5:51:49</t>
  </si>
  <si>
    <t xml:space="preserve">Amanda Bush, Michelle Toomey. </t>
  </si>
  <si>
    <t xml:space="preserve">   5:51:15</t>
  </si>
  <si>
    <t xml:space="preserve">Jurgen Weller, Peter Briggs. </t>
  </si>
  <si>
    <t xml:space="preserve">   5:29:56</t>
  </si>
  <si>
    <t xml:space="preserve">Erin Wilson, Mark Bailey. </t>
  </si>
  <si>
    <t xml:space="preserve">   5:37:40</t>
  </si>
  <si>
    <t xml:space="preserve">Ray SCADDAN, Sharon Dobson, Jade Johansen, Geoff Timms, Ngan Ngo. </t>
  </si>
  <si>
    <t xml:space="preserve">   5:50:59</t>
  </si>
  <si>
    <t xml:space="preserve">Ross Mckinnon, Catriona McKinnon. </t>
  </si>
  <si>
    <t xml:space="preserve">   5:05:39</t>
  </si>
  <si>
    <t xml:space="preserve">Imogen Fry, Robert Trimarchi. </t>
  </si>
  <si>
    <t xml:space="preserve">Simon Roberts, Louis King, Katie Hammer. </t>
  </si>
  <si>
    <t xml:space="preserve">   5:49:44</t>
  </si>
  <si>
    <t xml:space="preserve">Annette Grime, Paula Holmberg. </t>
  </si>
  <si>
    <t xml:space="preserve">   5:52:46</t>
  </si>
  <si>
    <t xml:space="preserve">Owen Quake, Anelise Quake. </t>
  </si>
  <si>
    <t xml:space="preserve">   5:54:04</t>
  </si>
  <si>
    <t xml:space="preserve">Mario garrido, Luke Adams, Marc Di Giacomo. </t>
  </si>
  <si>
    <t xml:space="preserve">   5:54:26</t>
  </si>
  <si>
    <t xml:space="preserve">Aaron Haifley, Jake Liu, Ed Seaford. </t>
  </si>
  <si>
    <t xml:space="preserve">Laura Spark, Samara Peace. </t>
  </si>
  <si>
    <t xml:space="preserve">   5:55:15</t>
  </si>
  <si>
    <t xml:space="preserve">Andrew Johnston, Martine Barrot. </t>
  </si>
  <si>
    <t xml:space="preserve">   5:55:07</t>
  </si>
  <si>
    <t xml:space="preserve">Leigh Vial, Digby Vial, Evie Crawford. </t>
  </si>
  <si>
    <t xml:space="preserve">   5:55:11</t>
  </si>
  <si>
    <t xml:space="preserve">Anna Fiofilova, Tom Hammond, Svet Filimonova, Emma Zhang. </t>
  </si>
  <si>
    <t xml:space="preserve">Luke Haines, Kerrilee Haines. </t>
  </si>
  <si>
    <t xml:space="preserve">   5:01:15</t>
  </si>
  <si>
    <t xml:space="preserve">Howie Howard, Nicole Favre. </t>
  </si>
  <si>
    <t xml:space="preserve">   5:55:10</t>
  </si>
  <si>
    <t xml:space="preserve">Robert Caldwell, Annie Gibbs. </t>
  </si>
  <si>
    <t xml:space="preserve">Kurt Imberger, Heinz Herrmann. </t>
  </si>
  <si>
    <t xml:space="preserve">Darlene Hein, Neale Robinson. </t>
  </si>
  <si>
    <t xml:space="preserve">   5:36:37</t>
  </si>
  <si>
    <t xml:space="preserve">Geoff McKie, Kian McKie, Tamieka McKie. </t>
  </si>
  <si>
    <t xml:space="preserve">   5:48:55</t>
  </si>
  <si>
    <t xml:space="preserve">Emily Willocks, Natasha Brohier. </t>
  </si>
  <si>
    <t xml:space="preserve">   5:55:02</t>
  </si>
  <si>
    <t xml:space="preserve">Mimi Asche, kyle Schonewille, Maryanne Lu, Scott Timlock. </t>
  </si>
  <si>
    <t xml:space="preserve">   5:00:55</t>
  </si>
  <si>
    <t xml:space="preserve">Sophie Jackson, Sophie Cant, Allee Richards, Paul Satur. </t>
  </si>
  <si>
    <t xml:space="preserve">   6:18:29</t>
  </si>
  <si>
    <t xml:space="preserve">Dennis Mews, Pat Mews. </t>
  </si>
  <si>
    <t xml:space="preserve">   5:35:09</t>
  </si>
  <si>
    <t xml:space="preserve">Evelyn Nossol, Andrew Nossol, Stevie Nossol. </t>
  </si>
  <si>
    <t xml:space="preserve">   6:00:07</t>
  </si>
  <si>
    <t xml:space="preserve">Lawrie Vonarx, Ruth Vonarx, Kez Leth, Benjamin Vonarx. </t>
  </si>
  <si>
    <t>127*</t>
  </si>
  <si>
    <t xml:space="preserve">   6:08:28</t>
  </si>
  <si>
    <t xml:space="preserve">Dale Thompson, Hayley Thompson. </t>
  </si>
  <si>
    <t xml:space="preserve">   5:48:48</t>
  </si>
  <si>
    <t xml:space="preserve">Lance Murray, Kylie Johnson, Rhiannon Murray, Claudia Murray. </t>
  </si>
  <si>
    <t xml:space="preserve">   5:12:34</t>
  </si>
  <si>
    <t xml:space="preserve">Jake Pedley, Rachel Stewart, Lana Deguara, Septiana Maharani. </t>
  </si>
  <si>
    <t xml:space="preserve">   5:50:12</t>
  </si>
  <si>
    <t xml:space="preserve">Peter Andrews, gill Howell. </t>
  </si>
  <si>
    <t xml:space="preserve">Max Mavros, Amy Silva, Elizabeth Skalkos, Ellie Beltramin. </t>
  </si>
  <si>
    <t xml:space="preserve">Liam McCormack, Zara Jackson, Andrew Sanders, Logan Flott. </t>
  </si>
  <si>
    <t xml:space="preserve">   5:06:18</t>
  </si>
  <si>
    <t xml:space="preserve">Gary Holmes, Mary Holmes, Steve Colson. </t>
  </si>
  <si>
    <t xml:space="preserve">   5:11:47</t>
  </si>
  <si>
    <t xml:space="preserve">Matthew Lindorff, Naomi Lindorff, Josh Roguska, Elham Khormaee. </t>
  </si>
  <si>
    <t xml:space="preserve">   5:25:50</t>
  </si>
  <si>
    <t xml:space="preserve">Tarin McBride, Luka Orkibi, Jarrod Stewart. </t>
  </si>
  <si>
    <t xml:space="preserve">   5:58:59</t>
  </si>
  <si>
    <t xml:space="preserve">cody Waylen, William Bunker. </t>
  </si>
  <si>
    <t xml:space="preserve">   5:42:34</t>
  </si>
  <si>
    <t xml:space="preserve">Sam Cowie, Tori Robinson-Conlon, Emily Frain Frain. </t>
  </si>
  <si>
    <t xml:space="preserve">   5:48:23</t>
  </si>
  <si>
    <t xml:space="preserve">Linden Desouza, Jaye Brogan, Sophie GENIS. </t>
  </si>
  <si>
    <t xml:space="preserve">   5:48:29</t>
  </si>
  <si>
    <t xml:space="preserve">Alex Quan, Mark Sokacic, mike oates. </t>
  </si>
  <si>
    <t xml:space="preserve">   5:34:19</t>
  </si>
  <si>
    <t xml:space="preserve">Greg Dennis, Donna Dennis, Chloe Dennis, James Dennis. </t>
  </si>
  <si>
    <t xml:space="preserve">   5:46:04</t>
  </si>
  <si>
    <t xml:space="preserve">Jess Fraser, Beck Fraser. </t>
  </si>
  <si>
    <t xml:space="preserve">   6:08:18</t>
  </si>
  <si>
    <t xml:space="preserve">Liam Beasley, Terri Jesse. </t>
  </si>
  <si>
    <t xml:space="preserve">   5:13:14</t>
  </si>
  <si>
    <t xml:space="preserve">Mark Lee, Kerstie Lee, Asher Lee, Lee Freya. </t>
  </si>
  <si>
    <t xml:space="preserve">   5:35:56</t>
  </si>
  <si>
    <t xml:space="preserve">Neil Hooke, Tani Hooke, Miha Pakusch, Kalumar Hooke. </t>
  </si>
  <si>
    <t xml:space="preserve">   5:13:56</t>
  </si>
  <si>
    <t xml:space="preserve">Ethan Lee, Klodi Ward. </t>
  </si>
  <si>
    <t xml:space="preserve">   5:16:30</t>
  </si>
  <si>
    <t xml:space="preserve">Jessica Doedee, Krista Milne. </t>
  </si>
  <si>
    <t xml:space="preserve">   5:22:13</t>
  </si>
  <si>
    <t xml:space="preserve">Kerryn Murray, Stephanie andrews. </t>
  </si>
  <si>
    <t xml:space="preserve">   5:37:02</t>
  </si>
  <si>
    <t xml:space="preserve">Brent Collett, Nicola Henry, Frederick Collett. </t>
  </si>
  <si>
    <t xml:space="preserve">Nikki Rubinstein, Jasamine Coles-Black, Jayson Coles-Black, Ian Jay, Matthew Paterson. </t>
  </si>
  <si>
    <t xml:space="preserve">Ian Filby, Alice Miller, Patrick Filby, Owen Filby. </t>
  </si>
  <si>
    <t xml:space="preserve">   5:38:53</t>
  </si>
  <si>
    <t xml:space="preserve">Chad Griffiths, Kim Marriottq, Freya Griffiths, Dara Griffiths. </t>
  </si>
  <si>
    <t xml:space="preserve">   5:51:35</t>
  </si>
  <si>
    <t xml:space="preserve">Chen Chen, Dirk Legenhausen, Lina Legenhausen. </t>
  </si>
  <si>
    <t xml:space="preserve">   4:59:13</t>
  </si>
  <si>
    <t xml:space="preserve">Becky Banks, George Fairlie, Will Fairlie, Rowan Fairlie, Angus or Gus Fairlie. </t>
  </si>
  <si>
    <t xml:space="preserve">   5:25:18</t>
  </si>
  <si>
    <t xml:space="preserve">Jamilah Mohamed, David Barton, Danielle Mcgrath, Angela Clancy. </t>
  </si>
  <si>
    <t xml:space="preserve">   3:11:51</t>
  </si>
  <si>
    <t xml:space="preserve">Naveen Dhyani, Milena Piotrowska, Nathaniel Sawyer, Maya Wong. </t>
  </si>
  <si>
    <t xml:space="preserve">   5:11:23</t>
  </si>
  <si>
    <t xml:space="preserve">Margreta Kuijper, Inga Kulik. </t>
  </si>
  <si>
    <t xml:space="preserve">Sonia Newnham, Talia Newnham, Kiana Newnham. </t>
  </si>
  <si>
    <t xml:space="preserve">Simona John von Freyend, Sally Stokes, Mari Wild, Sam Donald. </t>
  </si>
  <si>
    <t xml:space="preserve">   2:36:39</t>
  </si>
  <si>
    <t xml:space="preserve">Michelle Kelly, Francine Jeffery, Arwen Jeffery, Ava Jeffery, Frieda Jeffery. </t>
  </si>
  <si>
    <t xml:space="preserve">   4:07:56</t>
  </si>
  <si>
    <t xml:space="preserve">Alison Hennessy, Neil Hennessy. </t>
  </si>
  <si>
    <t xml:space="preserve">   3:09:08</t>
  </si>
  <si>
    <t xml:space="preserve">Kath Hammond, Ash Starr, Arlo Hammond, Jesse Kairnes. </t>
  </si>
  <si>
    <t xml:space="preserve">   3:39:30</t>
  </si>
  <si>
    <t xml:space="preserve">Chris Gibbs, Lorri Cahill, Carolyn de Raad. </t>
  </si>
  <si>
    <t xml:space="preserve">Steve Gelsi, Eliana Gelsi. </t>
  </si>
  <si>
    <t>115*</t>
  </si>
  <si>
    <t xml:space="preserve">Julie Muir, Georgia Muir, Julia Loffel, Katrina Walsh. </t>
  </si>
  <si>
    <t>Late</t>
  </si>
  <si>
    <t>Saturday 6-April-2019</t>
  </si>
  <si>
    <t>Punch 17</t>
  </si>
  <si>
    <t>Adjust</t>
  </si>
  <si>
    <t>Corrected</t>
  </si>
  <si>
    <t>Last Punch</t>
  </si>
  <si>
    <t>Last Punch Time</t>
  </si>
  <si>
    <t>Assume via 32</t>
  </si>
  <si>
    <t>Skipping CPs</t>
  </si>
  <si>
    <t>Luke &amp; Kerrilee</t>
  </si>
  <si>
    <t>Team #</t>
  </si>
  <si>
    <t xml:space="preserve">   5:28:01</t>
  </si>
  <si>
    <t>No Longer Late</t>
  </si>
  <si>
    <t xml:space="preserve">   4:50:00</t>
  </si>
  <si>
    <t>Results - Odds and Evens 6hr Rogaine  V2</t>
  </si>
  <si>
    <t>Noel Duffy, Isla Duffy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</si>
</sst>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:ss;@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8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7" xfId="0" applyBorder="1"/>
    <xf numFmtId="0" fontId="0" fillId="0" borderId="0" xfId="0" applyBorder="1"/>
    <xf numFmtId="0" fontId="0" fillId="0" borderId="18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164" fontId="0" fillId="0" borderId="0" xfId="0" applyNumberFormat="1"/>
    <xf numFmtId="21" fontId="0" fillId="0" borderId="0" xfId="0" applyNumberFormat="1"/>
    <xf numFmtId="0" fontId="20" fillId="0" borderId="0" xfId="0" applyFont="1"/>
    <xf numFmtId="0" fontId="0" fillId="0" borderId="16" xfId="0" applyBorder="1" applyAlignment="1">
      <alignment vertical="top" wrapText="1"/>
    </xf>
    <xf numFmtId="0" fontId="0" fillId="0" borderId="16" xfId="0" applyFill="1" applyBorder="1" applyAlignment="1">
      <alignment vertical="top" wrapText="1"/>
    </xf>
    <xf numFmtId="0" fontId="20" fillId="0" borderId="16" xfId="0" applyFont="1" applyBorder="1" applyAlignment="1">
      <alignment vertical="top" wrapText="1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46" fontId="0" fillId="0" borderId="16" xfId="0" applyNumberFormat="1" applyFill="1" applyBorder="1" applyAlignment="1">
      <alignment vertical="top" wrapText="1"/>
    </xf>
    <xf numFmtId="0" fontId="0" fillId="0" borderId="16" xfId="0" applyFill="1" applyBorder="1" applyAlignment="1">
      <alignment horizontal="right" vertical="top" wrapText="1"/>
    </xf>
    <xf numFmtId="0" fontId="20" fillId="0" borderId="16" xfId="0" applyFont="1" applyFill="1" applyBorder="1" applyAlignment="1">
      <alignment horizontal="right" vertical="top" wrapText="1"/>
    </xf>
    <xf numFmtId="46" fontId="20" fillId="0" borderId="16" xfId="0" applyNumberFormat="1" applyFont="1" applyFill="1" applyBorder="1" applyAlignment="1">
      <alignment vertical="top" wrapText="1"/>
    </xf>
    <xf numFmtId="21" fontId="0" fillId="0" borderId="16" xfId="0" applyNumberFormat="1" applyFill="1" applyBorder="1" applyAlignment="1">
      <alignment vertical="top" wrapText="1"/>
    </xf>
    <xf numFmtId="0" fontId="0" fillId="0" borderId="14" xfId="0" applyFill="1" applyBorder="1" applyAlignment="1">
      <alignment horizontal="center"/>
    </xf>
    <xf numFmtId="0" fontId="0" fillId="0" borderId="21" xfId="0" applyFill="1" applyBorder="1"/>
    <xf numFmtId="0" fontId="0" fillId="0" borderId="0" xfId="0" applyFill="1" applyAlignment="1">
      <alignment horizontal="center"/>
    </xf>
    <xf numFmtId="0" fontId="0" fillId="0" borderId="0" xfId="0" applyFill="1"/>
    <xf numFmtId="0" fontId="18" fillId="33" borderId="10" xfId="0" applyFont="1" applyFill="1" applyBorder="1" applyAlignment="1">
      <alignment horizontal="center"/>
    </xf>
    <xf numFmtId="0" fontId="18" fillId="33" borderId="11" xfId="0" applyFont="1" applyFill="1" applyBorder="1" applyAlignment="1">
      <alignment horizontal="center"/>
    </xf>
    <xf numFmtId="0" fontId="18" fillId="33" borderId="12" xfId="0" applyFont="1" applyFill="1" applyBorder="1" applyAlignment="1">
      <alignment horizontal="center"/>
    </xf>
    <xf numFmtId="0" fontId="19" fillId="33" borderId="13" xfId="0" applyFont="1" applyFill="1" applyBorder="1" applyAlignment="1">
      <alignment horizontal="center"/>
    </xf>
    <xf numFmtId="0" fontId="19" fillId="33" borderId="14" xfId="0" applyFont="1" applyFill="1" applyBorder="1" applyAlignment="1">
      <alignment horizontal="center"/>
    </xf>
    <xf numFmtId="0" fontId="19" fillId="33" borderId="15" xfId="0" applyFont="1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6"/>
  <sheetViews>
    <sheetView tabSelected="1" workbookViewId="0">
      <pane ySplit="5" topLeftCell="A6" activePane="bottomLeft" state="frozen"/>
      <selection pane="bottomLeft" sqref="A1:T1"/>
    </sheetView>
  </sheetViews>
  <sheetFormatPr defaultRowHeight="15" x14ac:dyDescent="0.25"/>
  <cols>
    <col min="1" max="1" width="4.5703125" bestFit="1" customWidth="1"/>
    <col min="2" max="2" width="5.85546875" bestFit="1" customWidth="1"/>
    <col min="3" max="3" width="5.42578125" style="22" customWidth="1"/>
    <col min="4" max="4" width="10.140625" customWidth="1"/>
    <col min="5" max="5" width="54.140625" customWidth="1"/>
    <col min="6" max="20" width="3.28515625" customWidth="1"/>
  </cols>
  <sheetData>
    <row r="1" spans="1:20" ht="18.75" x14ac:dyDescent="0.3">
      <c r="A1" s="32" t="s">
        <v>261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4"/>
    </row>
    <row r="2" spans="1:20" ht="15.75" x14ac:dyDescent="0.25">
      <c r="A2" s="35" t="s">
        <v>248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7"/>
    </row>
    <row r="3" spans="1:20" x14ac:dyDescent="0.25">
      <c r="A3" s="1" t="s">
        <v>0</v>
      </c>
      <c r="B3" s="10" t="s">
        <v>1</v>
      </c>
      <c r="C3" s="19" t="s">
        <v>2</v>
      </c>
      <c r="D3" s="10" t="s">
        <v>3</v>
      </c>
      <c r="E3" s="2" t="s">
        <v>4</v>
      </c>
      <c r="F3" s="10" t="s">
        <v>5</v>
      </c>
      <c r="G3" s="2" t="s">
        <v>5</v>
      </c>
      <c r="H3" s="10" t="s">
        <v>5</v>
      </c>
      <c r="I3" s="2" t="s">
        <v>5</v>
      </c>
      <c r="J3" s="10" t="s">
        <v>6</v>
      </c>
      <c r="K3" s="10" t="s">
        <v>6</v>
      </c>
      <c r="L3" s="2" t="s">
        <v>6</v>
      </c>
      <c r="M3" s="10" t="s">
        <v>6</v>
      </c>
      <c r="N3" s="2" t="s">
        <v>7</v>
      </c>
      <c r="O3" s="10" t="s">
        <v>7</v>
      </c>
      <c r="P3" s="2" t="s">
        <v>7</v>
      </c>
      <c r="Q3" s="10" t="s">
        <v>7</v>
      </c>
      <c r="R3" s="2" t="s">
        <v>8</v>
      </c>
      <c r="S3" s="10" t="s">
        <v>9</v>
      </c>
      <c r="T3" s="3" t="s">
        <v>10</v>
      </c>
    </row>
    <row r="4" spans="1:20" x14ac:dyDescent="0.25">
      <c r="A4" s="4"/>
      <c r="B4" s="11"/>
      <c r="C4" s="20"/>
      <c r="D4" s="11"/>
      <c r="E4" s="5"/>
      <c r="F4" s="11"/>
      <c r="G4" s="5" t="s">
        <v>11</v>
      </c>
      <c r="H4" s="11" t="s">
        <v>12</v>
      </c>
      <c r="I4" s="5" t="s">
        <v>13</v>
      </c>
      <c r="J4" s="11"/>
      <c r="K4" s="11" t="s">
        <v>11</v>
      </c>
      <c r="L4" s="5" t="s">
        <v>12</v>
      </c>
      <c r="M4" s="11" t="s">
        <v>13</v>
      </c>
      <c r="N4" s="5"/>
      <c r="O4" s="11" t="s">
        <v>11</v>
      </c>
      <c r="P4" s="5" t="s">
        <v>12</v>
      </c>
      <c r="Q4" s="11" t="s">
        <v>13</v>
      </c>
      <c r="R4" s="5"/>
      <c r="S4" s="11"/>
      <c r="T4" s="6"/>
    </row>
    <row r="5" spans="1:20" x14ac:dyDescent="0.25">
      <c r="A5" s="7"/>
      <c r="B5" s="12"/>
      <c r="C5" s="28"/>
      <c r="D5" s="29"/>
      <c r="E5" s="8"/>
      <c r="F5" s="12"/>
      <c r="G5" s="8"/>
      <c r="H5" s="12"/>
      <c r="I5" s="8" t="s">
        <v>12</v>
      </c>
      <c r="J5" s="12"/>
      <c r="K5" s="12"/>
      <c r="L5" s="8"/>
      <c r="M5" s="12" t="s">
        <v>12</v>
      </c>
      <c r="N5" s="8"/>
      <c r="O5" s="12"/>
      <c r="P5" s="8"/>
      <c r="Q5" s="12" t="s">
        <v>12</v>
      </c>
      <c r="R5" s="8"/>
      <c r="S5" s="12"/>
      <c r="T5" s="9"/>
    </row>
    <row r="6" spans="1:20" x14ac:dyDescent="0.25">
      <c r="A6" s="16">
        <v>1</v>
      </c>
      <c r="B6" s="16">
        <v>99</v>
      </c>
      <c r="C6" s="21">
        <v>1210</v>
      </c>
      <c r="D6" s="17" t="s">
        <v>14</v>
      </c>
      <c r="E6" s="16" t="s">
        <v>15</v>
      </c>
      <c r="F6" s="16">
        <v>1</v>
      </c>
      <c r="G6" s="16"/>
      <c r="H6" s="16">
        <v>1</v>
      </c>
      <c r="I6" s="16">
        <v>1</v>
      </c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x14ac:dyDescent="0.25">
      <c r="A7" s="16">
        <v>2</v>
      </c>
      <c r="B7" s="16">
        <v>88</v>
      </c>
      <c r="C7" s="21">
        <v>1080</v>
      </c>
      <c r="D7" s="17" t="s">
        <v>16</v>
      </c>
      <c r="E7" s="16" t="s">
        <v>17</v>
      </c>
      <c r="F7" s="16"/>
      <c r="G7" s="16"/>
      <c r="H7" s="16"/>
      <c r="I7" s="16"/>
      <c r="J7" s="16">
        <v>1</v>
      </c>
      <c r="K7" s="16"/>
      <c r="L7" s="16"/>
      <c r="M7" s="16"/>
      <c r="N7" s="16"/>
      <c r="O7" s="16"/>
      <c r="P7" s="16"/>
      <c r="Q7" s="16"/>
      <c r="R7" s="16"/>
      <c r="S7" s="16"/>
      <c r="T7" s="16"/>
    </row>
    <row r="8" spans="1:20" x14ac:dyDescent="0.25">
      <c r="A8" s="16">
        <v>3</v>
      </c>
      <c r="B8" s="16">
        <v>70</v>
      </c>
      <c r="C8" s="21">
        <v>1080</v>
      </c>
      <c r="D8" s="17" t="s">
        <v>18</v>
      </c>
      <c r="E8" s="16" t="s">
        <v>19</v>
      </c>
      <c r="F8" s="16"/>
      <c r="G8" s="16"/>
      <c r="H8" s="16"/>
      <c r="I8" s="16"/>
      <c r="J8" s="16"/>
      <c r="K8" s="16"/>
      <c r="L8" s="16"/>
      <c r="M8" s="16"/>
      <c r="N8" s="16">
        <v>1</v>
      </c>
      <c r="O8" s="16"/>
      <c r="P8" s="16">
        <v>1</v>
      </c>
      <c r="Q8" s="16"/>
      <c r="R8" s="16"/>
      <c r="S8" s="16"/>
      <c r="T8" s="16"/>
    </row>
    <row r="9" spans="1:20" x14ac:dyDescent="0.25">
      <c r="A9" s="16">
        <v>4</v>
      </c>
      <c r="B9" s="16">
        <v>138</v>
      </c>
      <c r="C9" s="21">
        <v>990</v>
      </c>
      <c r="D9" s="17" t="s">
        <v>20</v>
      </c>
      <c r="E9" s="16" t="s">
        <v>21</v>
      </c>
      <c r="F9" s="16">
        <v>2</v>
      </c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</row>
    <row r="10" spans="1:20" x14ac:dyDescent="0.25">
      <c r="A10" s="16">
        <v>5</v>
      </c>
      <c r="B10" s="16">
        <v>33</v>
      </c>
      <c r="C10" s="21">
        <v>990</v>
      </c>
      <c r="D10" s="17" t="s">
        <v>22</v>
      </c>
      <c r="E10" s="16" t="s">
        <v>23</v>
      </c>
      <c r="F10" s="16"/>
      <c r="G10" s="16"/>
      <c r="H10" s="16"/>
      <c r="I10" s="16"/>
      <c r="J10" s="16"/>
      <c r="K10" s="16"/>
      <c r="L10" s="16"/>
      <c r="M10" s="16"/>
      <c r="N10" s="16">
        <v>2</v>
      </c>
      <c r="O10" s="16"/>
      <c r="P10" s="16">
        <v>2</v>
      </c>
      <c r="Q10" s="16"/>
      <c r="R10" s="16"/>
      <c r="S10" s="16"/>
      <c r="T10" s="16"/>
    </row>
    <row r="11" spans="1:20" x14ac:dyDescent="0.25">
      <c r="A11" s="16">
        <v>6</v>
      </c>
      <c r="B11" s="16">
        <v>3</v>
      </c>
      <c r="C11" s="21">
        <v>920</v>
      </c>
      <c r="D11" s="24" t="s">
        <v>64</v>
      </c>
      <c r="E11" s="16" t="s">
        <v>24</v>
      </c>
      <c r="F11" s="16">
        <v>3</v>
      </c>
      <c r="G11" s="16"/>
      <c r="H11" s="16">
        <v>2</v>
      </c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</row>
    <row r="12" spans="1:20" x14ac:dyDescent="0.25">
      <c r="A12" s="16">
        <v>7</v>
      </c>
      <c r="B12" s="16">
        <v>30</v>
      </c>
      <c r="C12" s="21">
        <v>890</v>
      </c>
      <c r="D12" s="17" t="s">
        <v>25</v>
      </c>
      <c r="E12" s="16" t="s">
        <v>26</v>
      </c>
      <c r="F12" s="16">
        <v>4</v>
      </c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</row>
    <row r="13" spans="1:20" x14ac:dyDescent="0.25">
      <c r="A13" s="16">
        <v>8</v>
      </c>
      <c r="B13" s="16">
        <v>122</v>
      </c>
      <c r="C13" s="21">
        <v>880</v>
      </c>
      <c r="D13" s="17" t="s">
        <v>27</v>
      </c>
      <c r="E13" s="16" t="s">
        <v>28</v>
      </c>
      <c r="F13" s="16">
        <v>5</v>
      </c>
      <c r="G13" s="16"/>
      <c r="H13" s="16">
        <v>3</v>
      </c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</row>
    <row r="14" spans="1:20" x14ac:dyDescent="0.25">
      <c r="A14" s="16">
        <v>9</v>
      </c>
      <c r="B14" s="16">
        <v>125</v>
      </c>
      <c r="C14" s="21">
        <v>870</v>
      </c>
      <c r="D14" s="17" t="s">
        <v>29</v>
      </c>
      <c r="E14" s="16" t="s">
        <v>30</v>
      </c>
      <c r="F14" s="16">
        <v>6</v>
      </c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>
        <v>1</v>
      </c>
    </row>
    <row r="15" spans="1:20" x14ac:dyDescent="0.25">
      <c r="A15" s="16">
        <v>10</v>
      </c>
      <c r="B15" s="16">
        <v>4</v>
      </c>
      <c r="C15" s="21">
        <v>830</v>
      </c>
      <c r="D15" s="17" t="s">
        <v>31</v>
      </c>
      <c r="E15" s="16" t="s">
        <v>32</v>
      </c>
      <c r="F15" s="16">
        <v>7</v>
      </c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</row>
    <row r="16" spans="1:20" x14ac:dyDescent="0.25">
      <c r="A16" s="16">
        <v>11</v>
      </c>
      <c r="B16" s="16">
        <v>104</v>
      </c>
      <c r="C16" s="21">
        <v>830</v>
      </c>
      <c r="D16" s="17" t="s">
        <v>33</v>
      </c>
      <c r="E16" s="16" t="s">
        <v>34</v>
      </c>
      <c r="F16" s="16"/>
      <c r="G16" s="16"/>
      <c r="H16" s="16"/>
      <c r="I16" s="16"/>
      <c r="J16" s="16"/>
      <c r="K16" s="16"/>
      <c r="L16" s="16"/>
      <c r="M16" s="16"/>
      <c r="N16" s="16">
        <v>3</v>
      </c>
      <c r="O16" s="16"/>
      <c r="P16" s="16"/>
      <c r="Q16" s="16"/>
      <c r="R16" s="16"/>
      <c r="S16" s="16">
        <v>1</v>
      </c>
      <c r="T16" s="16"/>
    </row>
    <row r="17" spans="1:20" x14ac:dyDescent="0.25">
      <c r="A17" s="16">
        <v>12</v>
      </c>
      <c r="B17" s="16">
        <v>128</v>
      </c>
      <c r="C17" s="21">
        <v>820</v>
      </c>
      <c r="D17" s="17" t="s">
        <v>35</v>
      </c>
      <c r="E17" s="16" t="s">
        <v>36</v>
      </c>
      <c r="F17" s="16"/>
      <c r="G17" s="16"/>
      <c r="H17" s="16"/>
      <c r="I17" s="16"/>
      <c r="J17" s="16"/>
      <c r="K17" s="16"/>
      <c r="L17" s="16"/>
      <c r="M17" s="16"/>
      <c r="N17" s="16">
        <v>4</v>
      </c>
      <c r="O17" s="16"/>
      <c r="P17" s="16">
        <v>3</v>
      </c>
      <c r="Q17" s="16">
        <v>1</v>
      </c>
      <c r="R17" s="16">
        <v>1</v>
      </c>
      <c r="S17" s="16"/>
      <c r="T17" s="16"/>
    </row>
    <row r="18" spans="1:20" x14ac:dyDescent="0.25">
      <c r="A18" s="16">
        <v>13</v>
      </c>
      <c r="B18" s="16">
        <v>137</v>
      </c>
      <c r="C18" s="21">
        <v>820</v>
      </c>
      <c r="D18" s="17" t="s">
        <v>37</v>
      </c>
      <c r="E18" s="16" t="s">
        <v>38</v>
      </c>
      <c r="F18" s="16"/>
      <c r="G18" s="16"/>
      <c r="H18" s="16"/>
      <c r="I18" s="16"/>
      <c r="J18" s="16"/>
      <c r="K18" s="16"/>
      <c r="L18" s="16"/>
      <c r="M18" s="16"/>
      <c r="N18" s="16">
        <v>5</v>
      </c>
      <c r="O18" s="16"/>
      <c r="P18" s="16">
        <v>4</v>
      </c>
      <c r="Q18" s="16">
        <v>2</v>
      </c>
      <c r="R18" s="16"/>
      <c r="S18" s="16"/>
      <c r="T18" s="16"/>
    </row>
    <row r="19" spans="1:20" x14ac:dyDescent="0.25">
      <c r="A19" s="16">
        <v>14</v>
      </c>
      <c r="B19" s="16">
        <v>85</v>
      </c>
      <c r="C19" s="21">
        <v>800</v>
      </c>
      <c r="D19" s="17" t="s">
        <v>39</v>
      </c>
      <c r="E19" s="16" t="s">
        <v>40</v>
      </c>
      <c r="F19" s="16"/>
      <c r="G19" s="16"/>
      <c r="H19" s="16"/>
      <c r="I19" s="16"/>
      <c r="J19" s="16"/>
      <c r="K19" s="16"/>
      <c r="L19" s="16"/>
      <c r="M19" s="16"/>
      <c r="N19" s="16">
        <v>6</v>
      </c>
      <c r="O19" s="16"/>
      <c r="P19" s="16"/>
      <c r="Q19" s="16"/>
      <c r="R19" s="16"/>
      <c r="S19" s="16"/>
      <c r="T19" s="16"/>
    </row>
    <row r="20" spans="1:20" x14ac:dyDescent="0.25">
      <c r="A20" s="16">
        <v>15</v>
      </c>
      <c r="B20" s="16">
        <v>42</v>
      </c>
      <c r="C20" s="21">
        <v>800</v>
      </c>
      <c r="D20" s="17" t="s">
        <v>41</v>
      </c>
      <c r="E20" s="16" t="s">
        <v>42</v>
      </c>
      <c r="F20" s="16"/>
      <c r="G20" s="16"/>
      <c r="H20" s="16"/>
      <c r="I20" s="16"/>
      <c r="J20" s="16"/>
      <c r="K20" s="16"/>
      <c r="L20" s="16"/>
      <c r="M20" s="16"/>
      <c r="N20" s="16">
        <v>7</v>
      </c>
      <c r="O20" s="16"/>
      <c r="P20" s="16">
        <v>5</v>
      </c>
      <c r="Q20" s="16">
        <v>3</v>
      </c>
      <c r="R20" s="16"/>
      <c r="S20" s="16"/>
      <c r="T20" s="16"/>
    </row>
    <row r="21" spans="1:20" x14ac:dyDescent="0.25">
      <c r="A21" s="16">
        <v>16</v>
      </c>
      <c r="B21" s="16">
        <v>111</v>
      </c>
      <c r="C21" s="21">
        <v>790</v>
      </c>
      <c r="D21" s="17" t="s">
        <v>43</v>
      </c>
      <c r="E21" s="16" t="s">
        <v>44</v>
      </c>
      <c r="F21" s="16">
        <v>8</v>
      </c>
      <c r="G21" s="16"/>
      <c r="H21" s="16">
        <v>4</v>
      </c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</row>
    <row r="22" spans="1:20" x14ac:dyDescent="0.25">
      <c r="A22" s="16">
        <v>17</v>
      </c>
      <c r="B22" s="16">
        <v>236</v>
      </c>
      <c r="C22" s="21">
        <v>780</v>
      </c>
      <c r="D22" s="17" t="s">
        <v>45</v>
      </c>
      <c r="E22" s="16" t="s">
        <v>46</v>
      </c>
      <c r="F22" s="16"/>
      <c r="G22" s="16"/>
      <c r="H22" s="16"/>
      <c r="I22" s="16"/>
      <c r="J22" s="16"/>
      <c r="K22" s="16"/>
      <c r="L22" s="16"/>
      <c r="M22" s="16"/>
      <c r="N22" s="16">
        <v>8</v>
      </c>
      <c r="O22" s="16"/>
      <c r="P22" s="16">
        <v>6</v>
      </c>
      <c r="Q22" s="16"/>
      <c r="R22" s="16"/>
      <c r="S22" s="16"/>
      <c r="T22" s="16"/>
    </row>
    <row r="23" spans="1:20" x14ac:dyDescent="0.25">
      <c r="A23" s="16">
        <v>18</v>
      </c>
      <c r="B23" s="16">
        <v>117</v>
      </c>
      <c r="C23" s="21">
        <v>780</v>
      </c>
      <c r="D23" s="17" t="s">
        <v>47</v>
      </c>
      <c r="E23" s="16" t="s">
        <v>48</v>
      </c>
      <c r="F23" s="16"/>
      <c r="G23" s="16"/>
      <c r="H23" s="16"/>
      <c r="I23" s="16"/>
      <c r="J23" s="16"/>
      <c r="K23" s="16"/>
      <c r="L23" s="16"/>
      <c r="M23" s="16"/>
      <c r="N23" s="16">
        <v>9</v>
      </c>
      <c r="O23" s="16"/>
      <c r="P23" s="16"/>
      <c r="Q23" s="16"/>
      <c r="R23" s="16"/>
      <c r="S23" s="16"/>
      <c r="T23" s="16"/>
    </row>
    <row r="24" spans="1:20" ht="30" x14ac:dyDescent="0.25">
      <c r="A24" s="16">
        <v>19</v>
      </c>
      <c r="B24" s="16">
        <v>93</v>
      </c>
      <c r="C24" s="21">
        <v>770</v>
      </c>
      <c r="D24" s="17" t="s">
        <v>49</v>
      </c>
      <c r="E24" s="16" t="s">
        <v>50</v>
      </c>
      <c r="F24" s="16"/>
      <c r="G24" s="16"/>
      <c r="H24" s="16"/>
      <c r="I24" s="16"/>
      <c r="J24" s="16"/>
      <c r="K24" s="16"/>
      <c r="L24" s="16"/>
      <c r="M24" s="16"/>
      <c r="N24" s="16">
        <v>10</v>
      </c>
      <c r="O24" s="16"/>
      <c r="P24" s="16"/>
      <c r="Q24" s="16"/>
      <c r="R24" s="16"/>
      <c r="S24" s="16"/>
      <c r="T24" s="16"/>
    </row>
    <row r="25" spans="1:20" x14ac:dyDescent="0.25">
      <c r="A25" s="16">
        <v>20</v>
      </c>
      <c r="B25" s="16">
        <v>41</v>
      </c>
      <c r="C25" s="21">
        <v>770</v>
      </c>
      <c r="D25" s="17" t="s">
        <v>51</v>
      </c>
      <c r="E25" s="16" t="s">
        <v>52</v>
      </c>
      <c r="F25" s="16"/>
      <c r="G25" s="16"/>
      <c r="H25" s="16"/>
      <c r="I25" s="16"/>
      <c r="J25" s="16">
        <v>2</v>
      </c>
      <c r="K25" s="16"/>
      <c r="L25" s="16"/>
      <c r="M25" s="16"/>
      <c r="N25" s="16"/>
      <c r="O25" s="16"/>
      <c r="P25" s="16"/>
      <c r="Q25" s="16"/>
      <c r="R25" s="16"/>
      <c r="S25" s="16"/>
      <c r="T25" s="16"/>
    </row>
    <row r="26" spans="1:20" x14ac:dyDescent="0.25">
      <c r="A26" s="16">
        <v>21</v>
      </c>
      <c r="B26" s="16">
        <v>2</v>
      </c>
      <c r="C26" s="21">
        <v>710</v>
      </c>
      <c r="D26" s="17" t="s">
        <v>53</v>
      </c>
      <c r="E26" s="16" t="s">
        <v>54</v>
      </c>
      <c r="F26" s="16"/>
      <c r="G26" s="16"/>
      <c r="H26" s="16"/>
      <c r="I26" s="16"/>
      <c r="J26" s="16"/>
      <c r="K26" s="16"/>
      <c r="L26" s="16"/>
      <c r="M26" s="16"/>
      <c r="N26" s="16">
        <v>11</v>
      </c>
      <c r="O26" s="16"/>
      <c r="P26" s="16"/>
      <c r="Q26" s="16"/>
      <c r="R26" s="16"/>
      <c r="S26" s="16"/>
      <c r="T26" s="16"/>
    </row>
    <row r="27" spans="1:20" x14ac:dyDescent="0.25">
      <c r="A27" s="16">
        <v>22</v>
      </c>
      <c r="B27" s="16">
        <v>110</v>
      </c>
      <c r="C27" s="21">
        <v>700</v>
      </c>
      <c r="D27" s="27">
        <v>0.21378472222222222</v>
      </c>
      <c r="E27" s="16" t="s">
        <v>61</v>
      </c>
      <c r="F27" s="16"/>
      <c r="G27" s="16"/>
      <c r="H27" s="16"/>
      <c r="I27" s="16"/>
      <c r="J27" s="16"/>
      <c r="K27" s="16"/>
      <c r="L27" s="16"/>
      <c r="M27" s="16"/>
      <c r="N27" s="16">
        <v>12</v>
      </c>
      <c r="O27" s="16"/>
      <c r="P27" s="16"/>
      <c r="Q27" s="16"/>
      <c r="R27" s="16"/>
      <c r="S27" s="16"/>
      <c r="T27" s="16"/>
    </row>
    <row r="28" spans="1:20" x14ac:dyDescent="0.25">
      <c r="A28" s="16">
        <v>23</v>
      </c>
      <c r="B28" s="16">
        <v>73</v>
      </c>
      <c r="C28" s="21">
        <v>700</v>
      </c>
      <c r="D28" s="17" t="s">
        <v>55</v>
      </c>
      <c r="E28" s="16" t="s">
        <v>56</v>
      </c>
      <c r="F28" s="16">
        <v>9</v>
      </c>
      <c r="G28" s="16"/>
      <c r="H28" s="16">
        <v>5</v>
      </c>
      <c r="I28" s="16">
        <v>2</v>
      </c>
      <c r="J28" s="16"/>
      <c r="K28" s="16"/>
      <c r="L28" s="16"/>
      <c r="M28" s="16"/>
      <c r="N28" s="16"/>
      <c r="O28" s="16"/>
      <c r="P28" s="16"/>
      <c r="Q28" s="16"/>
      <c r="R28" s="16">
        <v>2</v>
      </c>
      <c r="S28" s="16"/>
      <c r="T28" s="16"/>
    </row>
    <row r="29" spans="1:20" x14ac:dyDescent="0.25">
      <c r="A29" s="16">
        <v>24</v>
      </c>
      <c r="B29" s="16">
        <v>13</v>
      </c>
      <c r="C29" s="21">
        <v>700</v>
      </c>
      <c r="D29" s="17" t="s">
        <v>57</v>
      </c>
      <c r="E29" s="16" t="s">
        <v>58</v>
      </c>
      <c r="F29" s="16"/>
      <c r="G29" s="16"/>
      <c r="H29" s="16"/>
      <c r="I29" s="16"/>
      <c r="J29" s="16"/>
      <c r="K29" s="16"/>
      <c r="L29" s="16"/>
      <c r="M29" s="16"/>
      <c r="N29" s="16">
        <v>13</v>
      </c>
      <c r="O29" s="16"/>
      <c r="P29" s="16">
        <v>7</v>
      </c>
      <c r="Q29" s="16"/>
      <c r="R29" s="16"/>
      <c r="S29" s="16"/>
      <c r="T29" s="16"/>
    </row>
    <row r="30" spans="1:20" x14ac:dyDescent="0.25">
      <c r="A30" s="16">
        <v>25</v>
      </c>
      <c r="B30" s="16">
        <v>21</v>
      </c>
      <c r="C30" s="21">
        <v>700</v>
      </c>
      <c r="D30" s="17" t="s">
        <v>59</v>
      </c>
      <c r="E30" s="16" t="s">
        <v>60</v>
      </c>
      <c r="F30" s="16">
        <v>10</v>
      </c>
      <c r="G30" s="16"/>
      <c r="H30" s="16">
        <v>6</v>
      </c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>
        <v>2</v>
      </c>
    </row>
    <row r="31" spans="1:20" x14ac:dyDescent="0.25">
      <c r="A31" s="16">
        <v>26</v>
      </c>
      <c r="B31" s="16">
        <v>108</v>
      </c>
      <c r="C31" s="21">
        <v>690</v>
      </c>
      <c r="D31" s="17" t="s">
        <v>62</v>
      </c>
      <c r="E31" s="16" t="s">
        <v>63</v>
      </c>
      <c r="F31" s="16"/>
      <c r="G31" s="16"/>
      <c r="H31" s="16"/>
      <c r="I31" s="16"/>
      <c r="J31" s="16"/>
      <c r="K31" s="16"/>
      <c r="L31" s="16"/>
      <c r="M31" s="16"/>
      <c r="N31" s="16">
        <v>14</v>
      </c>
      <c r="O31" s="16"/>
      <c r="P31" s="16"/>
      <c r="Q31" s="16"/>
      <c r="R31" s="16"/>
      <c r="S31" s="16"/>
      <c r="T31" s="16">
        <v>3</v>
      </c>
    </row>
    <row r="32" spans="1:20" x14ac:dyDescent="0.25">
      <c r="A32" s="16">
        <v>27</v>
      </c>
      <c r="B32" s="16">
        <v>56</v>
      </c>
      <c r="C32" s="21">
        <v>680</v>
      </c>
      <c r="D32" s="17" t="s">
        <v>64</v>
      </c>
      <c r="E32" s="16" t="s">
        <v>65</v>
      </c>
      <c r="F32" s="16"/>
      <c r="G32" s="16"/>
      <c r="H32" s="16"/>
      <c r="I32" s="16"/>
      <c r="J32" s="16"/>
      <c r="K32" s="16"/>
      <c r="L32" s="16"/>
      <c r="M32" s="16"/>
      <c r="N32" s="16">
        <v>15</v>
      </c>
      <c r="O32" s="16"/>
      <c r="P32" s="16"/>
      <c r="Q32" s="16"/>
      <c r="R32" s="16"/>
      <c r="S32" s="16"/>
      <c r="T32" s="16">
        <v>4</v>
      </c>
    </row>
    <row r="33" spans="1:20" x14ac:dyDescent="0.25">
      <c r="A33" s="16">
        <v>28</v>
      </c>
      <c r="B33" s="16">
        <v>28</v>
      </c>
      <c r="C33" s="21">
        <v>680</v>
      </c>
      <c r="D33" s="27">
        <v>0.24916666666666668</v>
      </c>
      <c r="E33" s="16" t="s">
        <v>66</v>
      </c>
      <c r="F33" s="16"/>
      <c r="G33" s="16"/>
      <c r="H33" s="16"/>
      <c r="I33" s="16"/>
      <c r="J33" s="16"/>
      <c r="K33" s="16"/>
      <c r="L33" s="16"/>
      <c r="M33" s="16"/>
      <c r="N33" s="16">
        <v>16</v>
      </c>
      <c r="O33" s="16"/>
      <c r="P33" s="16"/>
      <c r="Q33" s="16"/>
      <c r="R33" s="16"/>
      <c r="S33" s="16"/>
      <c r="T33" s="16"/>
    </row>
    <row r="34" spans="1:20" x14ac:dyDescent="0.25">
      <c r="A34" s="16">
        <v>29</v>
      </c>
      <c r="B34" s="16">
        <v>27</v>
      </c>
      <c r="C34" s="21">
        <v>670</v>
      </c>
      <c r="D34" s="24" t="s">
        <v>258</v>
      </c>
      <c r="E34" s="16" t="s">
        <v>69</v>
      </c>
      <c r="F34" s="16">
        <v>11</v>
      </c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</row>
    <row r="35" spans="1:20" x14ac:dyDescent="0.25">
      <c r="A35" s="16">
        <v>30</v>
      </c>
      <c r="B35" s="16">
        <v>136</v>
      </c>
      <c r="C35" s="21">
        <v>670</v>
      </c>
      <c r="D35" s="17" t="s">
        <v>67</v>
      </c>
      <c r="E35" s="16" t="s">
        <v>68</v>
      </c>
      <c r="F35" s="16">
        <v>12</v>
      </c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</row>
    <row r="36" spans="1:20" x14ac:dyDescent="0.25">
      <c r="A36" s="16">
        <v>31</v>
      </c>
      <c r="B36" s="16">
        <v>44</v>
      </c>
      <c r="C36" s="21">
        <v>660</v>
      </c>
      <c r="D36" s="17" t="s">
        <v>70</v>
      </c>
      <c r="E36" s="16" t="s">
        <v>71</v>
      </c>
      <c r="F36" s="16"/>
      <c r="G36" s="16"/>
      <c r="H36" s="16"/>
      <c r="I36" s="16"/>
      <c r="J36" s="16"/>
      <c r="K36" s="16"/>
      <c r="L36" s="16"/>
      <c r="M36" s="16"/>
      <c r="N36" s="16">
        <v>17</v>
      </c>
      <c r="O36" s="16"/>
      <c r="P36" s="16"/>
      <c r="Q36" s="16"/>
      <c r="R36" s="16"/>
      <c r="S36" s="16"/>
      <c r="T36" s="16"/>
    </row>
    <row r="37" spans="1:20" x14ac:dyDescent="0.25">
      <c r="A37" s="16">
        <v>32</v>
      </c>
      <c r="B37" s="16">
        <v>63</v>
      </c>
      <c r="C37" s="21">
        <v>650</v>
      </c>
      <c r="D37" s="17" t="s">
        <v>73</v>
      </c>
      <c r="E37" s="16" t="s">
        <v>74</v>
      </c>
      <c r="F37" s="16">
        <v>13</v>
      </c>
      <c r="G37" s="16"/>
      <c r="H37" s="16">
        <v>7</v>
      </c>
      <c r="I37" s="16">
        <v>3</v>
      </c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</row>
    <row r="38" spans="1:20" x14ac:dyDescent="0.25">
      <c r="A38" s="16">
        <v>33</v>
      </c>
      <c r="B38" s="16">
        <v>59</v>
      </c>
      <c r="C38" s="21">
        <v>650</v>
      </c>
      <c r="D38" s="23">
        <f>VLOOKUP(B38,Sheet1!A:H,5,FALSE)</f>
        <v>0.23346064814814815</v>
      </c>
      <c r="E38" s="16" t="s">
        <v>72</v>
      </c>
      <c r="F38" s="16">
        <v>14</v>
      </c>
      <c r="G38" s="16"/>
      <c r="H38" s="16">
        <v>8</v>
      </c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</row>
    <row r="39" spans="1:20" x14ac:dyDescent="0.25">
      <c r="A39" s="16">
        <v>34</v>
      </c>
      <c r="B39" s="16">
        <v>109</v>
      </c>
      <c r="C39" s="21">
        <v>650</v>
      </c>
      <c r="D39" s="27">
        <v>0.26959490740740738</v>
      </c>
      <c r="E39" s="16" t="s">
        <v>75</v>
      </c>
      <c r="F39" s="16">
        <v>15</v>
      </c>
      <c r="G39" s="16"/>
      <c r="H39" s="16">
        <v>9</v>
      </c>
      <c r="I39" s="16">
        <v>4</v>
      </c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</row>
    <row r="40" spans="1:20" x14ac:dyDescent="0.25">
      <c r="A40" s="16">
        <v>35</v>
      </c>
      <c r="B40" s="16">
        <v>7</v>
      </c>
      <c r="C40" s="21">
        <v>640</v>
      </c>
      <c r="D40" s="17" t="s">
        <v>76</v>
      </c>
      <c r="E40" s="16" t="s">
        <v>77</v>
      </c>
      <c r="F40" s="16">
        <v>16</v>
      </c>
      <c r="G40" s="16"/>
      <c r="H40" s="16">
        <v>10</v>
      </c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</row>
    <row r="41" spans="1:20" x14ac:dyDescent="0.25">
      <c r="A41" s="16">
        <v>36</v>
      </c>
      <c r="B41" s="16">
        <v>69</v>
      </c>
      <c r="C41" s="21">
        <v>640</v>
      </c>
      <c r="D41" s="17" t="s">
        <v>78</v>
      </c>
      <c r="E41" s="16" t="s">
        <v>79</v>
      </c>
      <c r="F41" s="16"/>
      <c r="G41" s="16"/>
      <c r="H41" s="16"/>
      <c r="I41" s="16"/>
      <c r="J41" s="16">
        <v>3</v>
      </c>
      <c r="K41" s="16"/>
      <c r="L41" s="16"/>
      <c r="M41" s="16"/>
      <c r="N41" s="16"/>
      <c r="O41" s="16"/>
      <c r="P41" s="16"/>
      <c r="Q41" s="16"/>
      <c r="R41" s="16"/>
      <c r="S41" s="16"/>
      <c r="T41" s="16"/>
    </row>
    <row r="42" spans="1:20" x14ac:dyDescent="0.25">
      <c r="A42" s="16">
        <v>37</v>
      </c>
      <c r="B42" s="16">
        <v>119</v>
      </c>
      <c r="C42" s="21">
        <v>620</v>
      </c>
      <c r="D42" s="17" t="s">
        <v>80</v>
      </c>
      <c r="E42" s="16" t="s">
        <v>81</v>
      </c>
      <c r="F42" s="16"/>
      <c r="G42" s="16"/>
      <c r="H42" s="16"/>
      <c r="I42" s="16"/>
      <c r="J42" s="16"/>
      <c r="K42" s="16"/>
      <c r="L42" s="16"/>
      <c r="M42" s="16"/>
      <c r="N42" s="16">
        <v>18</v>
      </c>
      <c r="O42" s="16"/>
      <c r="P42" s="16"/>
      <c r="Q42" s="16"/>
      <c r="R42" s="16"/>
      <c r="S42" s="16"/>
      <c r="T42" s="16"/>
    </row>
    <row r="43" spans="1:20" x14ac:dyDescent="0.25">
      <c r="A43" s="16">
        <v>38</v>
      </c>
      <c r="B43" s="16">
        <v>24</v>
      </c>
      <c r="C43" s="21">
        <v>610</v>
      </c>
      <c r="D43" s="17" t="s">
        <v>82</v>
      </c>
      <c r="E43" s="16" t="s">
        <v>83</v>
      </c>
      <c r="F43" s="16">
        <v>17</v>
      </c>
      <c r="G43" s="16"/>
      <c r="H43" s="16">
        <v>11</v>
      </c>
      <c r="I43" s="16">
        <v>5</v>
      </c>
      <c r="J43" s="16"/>
      <c r="K43" s="16"/>
      <c r="L43" s="16"/>
      <c r="M43" s="16"/>
      <c r="N43" s="16"/>
      <c r="O43" s="16"/>
      <c r="P43" s="16"/>
      <c r="Q43" s="16"/>
      <c r="R43" s="16">
        <v>3</v>
      </c>
      <c r="S43" s="16"/>
      <c r="T43" s="16"/>
    </row>
    <row r="44" spans="1:20" x14ac:dyDescent="0.25">
      <c r="A44" s="16">
        <v>39</v>
      </c>
      <c r="B44" s="16">
        <v>105</v>
      </c>
      <c r="C44" s="21">
        <v>600</v>
      </c>
      <c r="D44" s="17" t="s">
        <v>84</v>
      </c>
      <c r="E44" s="16" t="s">
        <v>85</v>
      </c>
      <c r="F44" s="16"/>
      <c r="G44" s="16"/>
      <c r="H44" s="16"/>
      <c r="I44" s="16"/>
      <c r="J44" s="16">
        <v>4</v>
      </c>
      <c r="K44" s="16"/>
      <c r="L44" s="16"/>
      <c r="M44" s="16"/>
      <c r="N44" s="16"/>
      <c r="O44" s="16"/>
      <c r="P44" s="16"/>
      <c r="Q44" s="16"/>
      <c r="R44" s="16"/>
      <c r="S44" s="16">
        <v>2</v>
      </c>
      <c r="T44" s="16"/>
    </row>
    <row r="45" spans="1:20" x14ac:dyDescent="0.25">
      <c r="A45" s="16">
        <v>40</v>
      </c>
      <c r="B45" s="16">
        <v>10</v>
      </c>
      <c r="C45" s="21">
        <v>590</v>
      </c>
      <c r="D45" s="17" t="s">
        <v>86</v>
      </c>
      <c r="E45" s="16" t="s">
        <v>87</v>
      </c>
      <c r="F45" s="16"/>
      <c r="G45" s="16"/>
      <c r="H45" s="16"/>
      <c r="I45" s="16"/>
      <c r="J45" s="16"/>
      <c r="K45" s="16"/>
      <c r="L45" s="16"/>
      <c r="M45" s="16"/>
      <c r="N45" s="16">
        <v>19</v>
      </c>
      <c r="O45" s="16"/>
      <c r="P45" s="16"/>
      <c r="Q45" s="16"/>
      <c r="R45" s="16"/>
      <c r="S45" s="16"/>
      <c r="T45" s="16"/>
    </row>
    <row r="46" spans="1:20" x14ac:dyDescent="0.25">
      <c r="A46" s="16">
        <v>41</v>
      </c>
      <c r="B46" s="16">
        <v>124</v>
      </c>
      <c r="C46" s="21">
        <v>590</v>
      </c>
      <c r="D46" s="17" t="s">
        <v>88</v>
      </c>
      <c r="E46" s="16" t="s">
        <v>89</v>
      </c>
      <c r="F46" s="16">
        <v>18</v>
      </c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</row>
    <row r="47" spans="1:20" x14ac:dyDescent="0.25">
      <c r="A47" s="16">
        <v>42</v>
      </c>
      <c r="B47" s="16">
        <v>112</v>
      </c>
      <c r="C47" s="21">
        <v>580</v>
      </c>
      <c r="D47" s="17" t="s">
        <v>93</v>
      </c>
      <c r="E47" s="16" t="s">
        <v>94</v>
      </c>
      <c r="F47" s="16">
        <v>19</v>
      </c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</row>
    <row r="48" spans="1:20" x14ac:dyDescent="0.25">
      <c r="A48" s="16">
        <v>43</v>
      </c>
      <c r="B48" s="16">
        <v>116</v>
      </c>
      <c r="C48" s="21">
        <v>580</v>
      </c>
      <c r="D48" s="17" t="s">
        <v>95</v>
      </c>
      <c r="E48" s="16" t="s">
        <v>96</v>
      </c>
      <c r="F48" s="16"/>
      <c r="G48" s="16"/>
      <c r="H48" s="16"/>
      <c r="I48" s="16"/>
      <c r="J48" s="16"/>
      <c r="K48" s="16"/>
      <c r="L48" s="16"/>
      <c r="M48" s="16"/>
      <c r="N48" s="16">
        <v>20</v>
      </c>
      <c r="O48" s="16"/>
      <c r="P48" s="16"/>
      <c r="Q48" s="16"/>
      <c r="R48" s="16"/>
      <c r="S48" s="16">
        <v>3</v>
      </c>
      <c r="T48" s="16"/>
    </row>
    <row r="49" spans="1:20" x14ac:dyDescent="0.25">
      <c r="A49" s="16">
        <v>44</v>
      </c>
      <c r="B49" s="16">
        <v>6</v>
      </c>
      <c r="C49" s="21">
        <v>580</v>
      </c>
      <c r="D49" s="23">
        <f>VLOOKUP(B49,Sheet1!A:H,5,FALSE)</f>
        <v>0.2333912037037037</v>
      </c>
      <c r="E49" s="16" t="s">
        <v>90</v>
      </c>
      <c r="F49" s="16"/>
      <c r="G49" s="16"/>
      <c r="H49" s="16"/>
      <c r="I49" s="16"/>
      <c r="J49" s="16"/>
      <c r="K49" s="16"/>
      <c r="L49" s="16"/>
      <c r="M49" s="16"/>
      <c r="N49" s="16">
        <v>21</v>
      </c>
      <c r="O49" s="16"/>
      <c r="P49" s="16"/>
      <c r="Q49" s="16"/>
      <c r="R49" s="16"/>
      <c r="S49" s="16">
        <v>4</v>
      </c>
      <c r="T49" s="16"/>
    </row>
    <row r="50" spans="1:20" x14ac:dyDescent="0.25">
      <c r="A50" s="16">
        <v>45</v>
      </c>
      <c r="B50" s="16">
        <v>106</v>
      </c>
      <c r="C50" s="21">
        <v>580</v>
      </c>
      <c r="D50" s="23">
        <f>VLOOKUP(B50,Sheet1!A:H,5,FALSE)</f>
        <v>0.23407407407407407</v>
      </c>
      <c r="E50" s="16" t="s">
        <v>91</v>
      </c>
      <c r="F50" s="16"/>
      <c r="G50" s="16"/>
      <c r="H50" s="16"/>
      <c r="I50" s="16"/>
      <c r="J50" s="16"/>
      <c r="K50" s="16"/>
      <c r="L50" s="16"/>
      <c r="M50" s="16"/>
      <c r="N50" s="16">
        <v>22</v>
      </c>
      <c r="O50" s="16"/>
      <c r="P50" s="16"/>
      <c r="Q50" s="16"/>
      <c r="R50" s="16"/>
      <c r="S50" s="16"/>
      <c r="T50" s="16"/>
    </row>
    <row r="51" spans="1:20" ht="30" x14ac:dyDescent="0.25">
      <c r="A51" s="16">
        <v>46</v>
      </c>
      <c r="B51" s="16">
        <v>23</v>
      </c>
      <c r="C51" s="21">
        <v>580</v>
      </c>
      <c r="D51" s="23">
        <f>VLOOKUP(B51,Sheet1!A:H,5,FALSE)</f>
        <v>0.23432870370370371</v>
      </c>
      <c r="E51" s="16" t="s">
        <v>92</v>
      </c>
      <c r="F51" s="16"/>
      <c r="G51" s="16"/>
      <c r="H51" s="16"/>
      <c r="I51" s="16"/>
      <c r="J51" s="16"/>
      <c r="K51" s="16"/>
      <c r="L51" s="16"/>
      <c r="M51" s="16"/>
      <c r="N51" s="16">
        <v>23</v>
      </c>
      <c r="O51" s="16"/>
      <c r="P51" s="16"/>
      <c r="Q51" s="16"/>
      <c r="R51" s="16"/>
      <c r="S51" s="16"/>
      <c r="T51" s="16">
        <v>5</v>
      </c>
    </row>
    <row r="52" spans="1:20" x14ac:dyDescent="0.25">
      <c r="A52" s="16">
        <v>47</v>
      </c>
      <c r="B52" s="16">
        <v>38</v>
      </c>
      <c r="C52" s="21">
        <v>570</v>
      </c>
      <c r="D52" s="27">
        <v>0.20608796296296297</v>
      </c>
      <c r="E52" s="16" t="s">
        <v>97</v>
      </c>
      <c r="F52" s="16">
        <v>20</v>
      </c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</row>
    <row r="53" spans="1:20" x14ac:dyDescent="0.25">
      <c r="A53" s="16">
        <v>48</v>
      </c>
      <c r="B53" s="16">
        <v>94</v>
      </c>
      <c r="C53" s="21">
        <v>560</v>
      </c>
      <c r="D53" s="17" t="s">
        <v>98</v>
      </c>
      <c r="E53" s="16" t="s">
        <v>99</v>
      </c>
      <c r="F53" s="16"/>
      <c r="G53" s="16"/>
      <c r="H53" s="16"/>
      <c r="I53" s="16"/>
      <c r="J53" s="16"/>
      <c r="K53" s="16"/>
      <c r="L53" s="16"/>
      <c r="M53" s="16"/>
      <c r="N53" s="16">
        <v>24</v>
      </c>
      <c r="O53" s="16"/>
      <c r="P53" s="16"/>
      <c r="Q53" s="16"/>
      <c r="R53" s="16"/>
      <c r="S53" s="16"/>
      <c r="T53" s="16"/>
    </row>
    <row r="54" spans="1:20" x14ac:dyDescent="0.25">
      <c r="A54" s="16">
        <v>49</v>
      </c>
      <c r="B54" s="16">
        <v>46</v>
      </c>
      <c r="C54" s="24">
        <v>560</v>
      </c>
      <c r="D54" s="17" t="s">
        <v>111</v>
      </c>
      <c r="E54" s="16" t="s">
        <v>112</v>
      </c>
      <c r="F54" s="16"/>
      <c r="G54" s="16"/>
      <c r="H54" s="16"/>
      <c r="I54" s="16"/>
      <c r="J54" s="16"/>
      <c r="K54" s="16"/>
      <c r="L54" s="16"/>
      <c r="M54" s="16"/>
      <c r="N54" s="16">
        <v>25</v>
      </c>
      <c r="O54" s="16"/>
      <c r="P54" s="16"/>
      <c r="Q54" s="16"/>
      <c r="R54" s="16"/>
      <c r="S54" s="16"/>
      <c r="T54" s="16"/>
    </row>
    <row r="55" spans="1:20" x14ac:dyDescent="0.25">
      <c r="A55" s="16">
        <v>50</v>
      </c>
      <c r="B55" s="16">
        <v>113</v>
      </c>
      <c r="C55" s="21">
        <v>550</v>
      </c>
      <c r="D55" s="17" t="s">
        <v>100</v>
      </c>
      <c r="E55" s="16" t="s">
        <v>101</v>
      </c>
      <c r="F55" s="16">
        <v>21</v>
      </c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</row>
    <row r="56" spans="1:20" x14ac:dyDescent="0.25">
      <c r="A56" s="16">
        <v>51</v>
      </c>
      <c r="B56" s="16">
        <v>55</v>
      </c>
      <c r="C56" s="21">
        <v>540</v>
      </c>
      <c r="D56" s="27">
        <v>0.19251157407407407</v>
      </c>
      <c r="E56" s="16" t="s">
        <v>106</v>
      </c>
      <c r="F56" s="16"/>
      <c r="G56" s="16"/>
      <c r="H56" s="16"/>
      <c r="I56" s="16"/>
      <c r="J56" s="16"/>
      <c r="K56" s="16"/>
      <c r="L56" s="16"/>
      <c r="M56" s="16"/>
      <c r="N56" s="16">
        <v>16</v>
      </c>
      <c r="O56" s="16"/>
      <c r="P56" s="16">
        <v>8</v>
      </c>
      <c r="Q56" s="16"/>
      <c r="R56" s="16"/>
      <c r="S56" s="16"/>
      <c r="T56" s="16"/>
    </row>
    <row r="57" spans="1:20" x14ac:dyDescent="0.25">
      <c r="A57" s="16">
        <v>52</v>
      </c>
      <c r="B57" s="16">
        <v>135</v>
      </c>
      <c r="C57" s="21">
        <v>540</v>
      </c>
      <c r="D57" s="17" t="s">
        <v>102</v>
      </c>
      <c r="E57" s="16" t="s">
        <v>103</v>
      </c>
      <c r="F57" s="16"/>
      <c r="G57" s="16"/>
      <c r="H57" s="16"/>
      <c r="I57" s="16"/>
      <c r="J57" s="16"/>
      <c r="K57" s="16"/>
      <c r="L57" s="16"/>
      <c r="M57" s="16"/>
      <c r="N57" s="16">
        <v>27</v>
      </c>
      <c r="O57" s="16"/>
      <c r="P57" s="16"/>
      <c r="Q57" s="16"/>
      <c r="R57" s="16"/>
      <c r="S57" s="16"/>
      <c r="T57" s="16"/>
    </row>
    <row r="58" spans="1:20" ht="30" x14ac:dyDescent="0.25">
      <c r="A58" s="16">
        <v>53</v>
      </c>
      <c r="B58" s="16">
        <v>8</v>
      </c>
      <c r="C58" s="21">
        <v>540</v>
      </c>
      <c r="D58" s="17" t="s">
        <v>104</v>
      </c>
      <c r="E58" s="16" t="s">
        <v>105</v>
      </c>
      <c r="F58" s="16"/>
      <c r="G58" s="16"/>
      <c r="H58" s="16"/>
      <c r="I58" s="16"/>
      <c r="J58" s="16"/>
      <c r="K58" s="16"/>
      <c r="L58" s="16"/>
      <c r="M58" s="16"/>
      <c r="N58" s="16">
        <v>28</v>
      </c>
      <c r="O58" s="16"/>
      <c r="P58" s="16"/>
      <c r="Q58" s="16"/>
      <c r="R58" s="16"/>
      <c r="S58" s="16">
        <v>5</v>
      </c>
      <c r="T58" s="16"/>
    </row>
    <row r="59" spans="1:20" x14ac:dyDescent="0.25">
      <c r="A59" s="16">
        <v>54</v>
      </c>
      <c r="B59" s="16">
        <v>132</v>
      </c>
      <c r="C59" s="21">
        <v>520</v>
      </c>
      <c r="D59" s="17" t="s">
        <v>107</v>
      </c>
      <c r="E59" s="16" t="s">
        <v>108</v>
      </c>
      <c r="F59" s="16">
        <v>22</v>
      </c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>
        <v>6</v>
      </c>
      <c r="T59" s="16"/>
    </row>
    <row r="60" spans="1:20" x14ac:dyDescent="0.25">
      <c r="A60" s="16">
        <v>55</v>
      </c>
      <c r="B60" s="16">
        <v>66</v>
      </c>
      <c r="C60" s="21">
        <v>520</v>
      </c>
      <c r="D60" s="17" t="s">
        <v>109</v>
      </c>
      <c r="E60" s="16" t="s">
        <v>110</v>
      </c>
      <c r="F60" s="16"/>
      <c r="G60" s="16"/>
      <c r="H60" s="16"/>
      <c r="I60" s="16"/>
      <c r="J60" s="16"/>
      <c r="K60" s="16"/>
      <c r="L60" s="16"/>
      <c r="M60" s="16"/>
      <c r="N60" s="16">
        <v>29</v>
      </c>
      <c r="O60" s="16"/>
      <c r="P60" s="16"/>
      <c r="Q60" s="16"/>
      <c r="R60" s="16"/>
      <c r="S60" s="16"/>
      <c r="T60" s="16"/>
    </row>
    <row r="61" spans="1:20" x14ac:dyDescent="0.25">
      <c r="A61" s="16">
        <v>56</v>
      </c>
      <c r="B61" s="16">
        <v>123</v>
      </c>
      <c r="C61" s="21">
        <v>510</v>
      </c>
      <c r="D61" s="27">
        <v>0.23832175925925925</v>
      </c>
      <c r="E61" s="16" t="s">
        <v>115</v>
      </c>
      <c r="F61" s="16"/>
      <c r="G61" s="16"/>
      <c r="H61" s="16"/>
      <c r="I61" s="16"/>
      <c r="J61" s="16"/>
      <c r="K61" s="16"/>
      <c r="L61" s="16"/>
      <c r="M61" s="16"/>
      <c r="N61" s="16">
        <v>30</v>
      </c>
      <c r="O61" s="16"/>
      <c r="P61" s="16">
        <v>9</v>
      </c>
      <c r="Q61" s="16"/>
      <c r="R61" s="16"/>
      <c r="S61" s="16"/>
      <c r="T61" s="16"/>
    </row>
    <row r="62" spans="1:20" x14ac:dyDescent="0.25">
      <c r="A62" s="16">
        <v>57</v>
      </c>
      <c r="B62" s="16">
        <v>134</v>
      </c>
      <c r="C62" s="21">
        <v>510</v>
      </c>
      <c r="D62" s="17" t="s">
        <v>113</v>
      </c>
      <c r="E62" s="16" t="s">
        <v>114</v>
      </c>
      <c r="F62" s="16"/>
      <c r="G62" s="16"/>
      <c r="H62" s="16"/>
      <c r="I62" s="16"/>
      <c r="J62" s="16">
        <v>5</v>
      </c>
      <c r="K62" s="16"/>
      <c r="L62" s="16"/>
      <c r="M62" s="16"/>
      <c r="N62" s="16"/>
      <c r="O62" s="16"/>
      <c r="P62" s="16"/>
      <c r="Q62" s="16"/>
      <c r="R62" s="16"/>
      <c r="S62" s="16"/>
      <c r="T62" s="16"/>
    </row>
    <row r="63" spans="1:20" x14ac:dyDescent="0.25">
      <c r="A63" s="16">
        <v>58</v>
      </c>
      <c r="B63" s="16">
        <v>9</v>
      </c>
      <c r="C63" s="24">
        <v>510</v>
      </c>
      <c r="D63" s="17" t="s">
        <v>128</v>
      </c>
      <c r="E63" s="16" t="s">
        <v>129</v>
      </c>
      <c r="F63" s="16"/>
      <c r="G63" s="16"/>
      <c r="H63" s="16"/>
      <c r="I63" s="16"/>
      <c r="J63" s="16">
        <v>6</v>
      </c>
      <c r="K63" s="16"/>
      <c r="L63" s="16">
        <v>1</v>
      </c>
      <c r="M63" s="16"/>
      <c r="N63" s="16"/>
      <c r="O63" s="16"/>
      <c r="P63" s="16"/>
      <c r="Q63" s="16"/>
      <c r="R63" s="16"/>
      <c r="S63" s="16"/>
      <c r="T63" s="16"/>
    </row>
    <row r="64" spans="1:20" ht="30" x14ac:dyDescent="0.25">
      <c r="A64" s="16">
        <v>59</v>
      </c>
      <c r="B64" s="16">
        <v>36</v>
      </c>
      <c r="C64" s="21">
        <v>500</v>
      </c>
      <c r="D64" s="17" t="s">
        <v>116</v>
      </c>
      <c r="E64" s="16" t="s">
        <v>117</v>
      </c>
      <c r="F64" s="16"/>
      <c r="G64" s="16"/>
      <c r="H64" s="16"/>
      <c r="I64" s="16"/>
      <c r="J64" s="16"/>
      <c r="K64" s="16"/>
      <c r="L64" s="16"/>
      <c r="M64" s="16"/>
      <c r="N64" s="16">
        <v>31</v>
      </c>
      <c r="O64" s="16"/>
      <c r="P64" s="16"/>
      <c r="Q64" s="16"/>
      <c r="R64" s="16"/>
      <c r="S64" s="16">
        <v>7</v>
      </c>
      <c r="T64" s="16"/>
    </row>
    <row r="65" spans="1:20" x14ac:dyDescent="0.25">
      <c r="A65" s="16">
        <v>60</v>
      </c>
      <c r="B65" s="16">
        <v>39</v>
      </c>
      <c r="C65" s="21">
        <v>490</v>
      </c>
      <c r="D65" s="23">
        <f>VLOOKUP(B65,Sheet1!A:H,5,FALSE)</f>
        <v>0.22930555555555554</v>
      </c>
      <c r="E65" s="16" t="s">
        <v>118</v>
      </c>
      <c r="F65" s="16"/>
      <c r="G65" s="16"/>
      <c r="H65" s="16"/>
      <c r="I65" s="16"/>
      <c r="J65" s="16"/>
      <c r="K65" s="16"/>
      <c r="L65" s="16"/>
      <c r="M65" s="16"/>
      <c r="N65" s="16">
        <v>32</v>
      </c>
      <c r="O65" s="16"/>
      <c r="P65" s="16"/>
      <c r="Q65" s="16"/>
      <c r="R65" s="16"/>
      <c r="S65" s="16"/>
      <c r="T65" s="16"/>
    </row>
    <row r="66" spans="1:20" x14ac:dyDescent="0.25">
      <c r="A66" s="16">
        <v>61</v>
      </c>
      <c r="B66" s="16">
        <v>131</v>
      </c>
      <c r="C66" s="21">
        <v>480</v>
      </c>
      <c r="D66" s="17" t="s">
        <v>120</v>
      </c>
      <c r="E66" s="16" t="s">
        <v>121</v>
      </c>
      <c r="F66" s="16">
        <v>23</v>
      </c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</row>
    <row r="67" spans="1:20" x14ac:dyDescent="0.25">
      <c r="A67" s="16">
        <v>62</v>
      </c>
      <c r="B67" s="16">
        <v>101</v>
      </c>
      <c r="C67" s="21">
        <v>480</v>
      </c>
      <c r="D67" s="17" t="s">
        <v>122</v>
      </c>
      <c r="E67" s="16" t="s">
        <v>123</v>
      </c>
      <c r="F67" s="16"/>
      <c r="G67" s="16"/>
      <c r="H67" s="16"/>
      <c r="I67" s="16"/>
      <c r="J67" s="16"/>
      <c r="K67" s="16"/>
      <c r="L67" s="16"/>
      <c r="M67" s="16"/>
      <c r="N67" s="16">
        <v>33</v>
      </c>
      <c r="O67" s="16"/>
      <c r="P67" s="16"/>
      <c r="Q67" s="16"/>
      <c r="R67" s="16"/>
      <c r="S67" s="16"/>
      <c r="T67" s="16"/>
    </row>
    <row r="68" spans="1:20" x14ac:dyDescent="0.25">
      <c r="A68" s="16">
        <v>63</v>
      </c>
      <c r="B68" s="16">
        <v>100</v>
      </c>
      <c r="C68" s="21">
        <v>480</v>
      </c>
      <c r="D68" s="17" t="s">
        <v>124</v>
      </c>
      <c r="E68" s="16" t="s">
        <v>125</v>
      </c>
      <c r="F68" s="16"/>
      <c r="G68" s="16"/>
      <c r="H68" s="16"/>
      <c r="I68" s="16"/>
      <c r="J68" s="16">
        <v>7</v>
      </c>
      <c r="K68" s="16"/>
      <c r="L68" s="16"/>
      <c r="M68" s="16"/>
      <c r="N68" s="16"/>
      <c r="O68" s="16"/>
      <c r="P68" s="16"/>
      <c r="Q68" s="16"/>
      <c r="R68" s="16"/>
      <c r="S68" s="16"/>
      <c r="T68" s="16"/>
    </row>
    <row r="69" spans="1:20" x14ac:dyDescent="0.25">
      <c r="A69" s="16">
        <v>64</v>
      </c>
      <c r="B69" s="16">
        <v>34</v>
      </c>
      <c r="C69" s="21">
        <v>480</v>
      </c>
      <c r="D69" s="17" t="s">
        <v>126</v>
      </c>
      <c r="E69" s="16" t="s">
        <v>127</v>
      </c>
      <c r="F69" s="16">
        <v>24</v>
      </c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>
        <v>8</v>
      </c>
      <c r="T69" s="16"/>
    </row>
    <row r="70" spans="1:20" x14ac:dyDescent="0.25">
      <c r="A70" s="16">
        <v>65</v>
      </c>
      <c r="B70" s="16">
        <v>45</v>
      </c>
      <c r="C70" s="21">
        <v>480</v>
      </c>
      <c r="D70" s="23">
        <f>VLOOKUP(B70,Sheet1!A:H,5,FALSE)</f>
        <v>0.23385416666666667</v>
      </c>
      <c r="E70" s="16" t="s">
        <v>119</v>
      </c>
      <c r="F70" s="16">
        <v>25</v>
      </c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>
        <v>9</v>
      </c>
      <c r="T70" s="16"/>
    </row>
    <row r="71" spans="1:20" x14ac:dyDescent="0.25">
      <c r="A71" s="16">
        <v>66</v>
      </c>
      <c r="B71" s="16">
        <v>68</v>
      </c>
      <c r="C71" s="21">
        <v>470</v>
      </c>
      <c r="D71" s="17" t="s">
        <v>130</v>
      </c>
      <c r="E71" s="16" t="s">
        <v>131</v>
      </c>
      <c r="F71" s="16">
        <v>26</v>
      </c>
      <c r="G71" s="16"/>
      <c r="H71" s="16">
        <v>12</v>
      </c>
      <c r="I71" s="16">
        <v>6</v>
      </c>
      <c r="J71" s="16"/>
      <c r="K71" s="16"/>
      <c r="L71" s="16"/>
      <c r="M71" s="16"/>
      <c r="N71" s="16"/>
      <c r="O71" s="16"/>
      <c r="P71" s="16"/>
      <c r="Q71" s="16"/>
      <c r="R71" s="16">
        <v>4</v>
      </c>
      <c r="S71" s="16"/>
      <c r="T71" s="16"/>
    </row>
    <row r="72" spans="1:20" x14ac:dyDescent="0.25">
      <c r="A72" s="16">
        <v>67</v>
      </c>
      <c r="B72" s="16">
        <v>83</v>
      </c>
      <c r="C72" s="21">
        <v>460</v>
      </c>
      <c r="D72" s="17" t="s">
        <v>132</v>
      </c>
      <c r="E72" s="16" t="s">
        <v>133</v>
      </c>
      <c r="F72" s="16"/>
      <c r="G72" s="16"/>
      <c r="H72" s="16"/>
      <c r="I72" s="16"/>
      <c r="J72" s="16"/>
      <c r="K72" s="16"/>
      <c r="L72" s="16"/>
      <c r="M72" s="16"/>
      <c r="N72" s="16">
        <v>34</v>
      </c>
      <c r="O72" s="16"/>
      <c r="P72" s="16"/>
      <c r="Q72" s="16"/>
      <c r="R72" s="16"/>
      <c r="S72" s="16"/>
      <c r="T72" s="16"/>
    </row>
    <row r="73" spans="1:20" ht="30" x14ac:dyDescent="0.25">
      <c r="A73" s="16">
        <v>68</v>
      </c>
      <c r="B73" s="16">
        <v>1</v>
      </c>
      <c r="C73" s="21">
        <v>460</v>
      </c>
      <c r="D73" s="17" t="s">
        <v>134</v>
      </c>
      <c r="E73" s="16" t="s">
        <v>135</v>
      </c>
      <c r="F73" s="16"/>
      <c r="G73" s="16"/>
      <c r="H73" s="16"/>
      <c r="I73" s="16"/>
      <c r="J73" s="16"/>
      <c r="K73" s="16"/>
      <c r="L73" s="16"/>
      <c r="M73" s="16"/>
      <c r="N73" s="16">
        <v>35</v>
      </c>
      <c r="O73" s="16"/>
      <c r="P73" s="16"/>
      <c r="Q73" s="16"/>
      <c r="R73" s="16"/>
      <c r="S73" s="16"/>
      <c r="T73" s="16">
        <v>6</v>
      </c>
    </row>
    <row r="74" spans="1:20" x14ac:dyDescent="0.25">
      <c r="A74" s="16">
        <v>69</v>
      </c>
      <c r="B74" s="16">
        <v>118</v>
      </c>
      <c r="C74" s="21">
        <v>460</v>
      </c>
      <c r="D74" s="17" t="s">
        <v>136</v>
      </c>
      <c r="E74" s="16" t="s">
        <v>137</v>
      </c>
      <c r="F74" s="16"/>
      <c r="G74" s="16"/>
      <c r="H74" s="16"/>
      <c r="I74" s="16"/>
      <c r="J74" s="16"/>
      <c r="K74" s="16"/>
      <c r="L74" s="16"/>
      <c r="M74" s="16"/>
      <c r="N74" s="16">
        <v>36</v>
      </c>
      <c r="O74" s="16"/>
      <c r="P74" s="16"/>
      <c r="Q74" s="16"/>
      <c r="R74" s="16"/>
      <c r="S74" s="16"/>
      <c r="T74" s="16"/>
    </row>
    <row r="75" spans="1:20" x14ac:dyDescent="0.25">
      <c r="A75" s="16">
        <v>70</v>
      </c>
      <c r="B75" s="16">
        <v>97</v>
      </c>
      <c r="C75" s="24">
        <v>450</v>
      </c>
      <c r="D75" s="24" t="s">
        <v>260</v>
      </c>
      <c r="E75" s="16" t="s">
        <v>140</v>
      </c>
      <c r="F75" s="16"/>
      <c r="G75" s="16"/>
      <c r="H75" s="16"/>
      <c r="I75" s="16"/>
      <c r="J75" s="16"/>
      <c r="K75" s="16"/>
      <c r="L75" s="16"/>
      <c r="M75" s="16"/>
      <c r="N75" s="16">
        <v>37</v>
      </c>
      <c r="O75" s="16"/>
      <c r="P75" s="16"/>
      <c r="Q75" s="16"/>
      <c r="R75" s="16"/>
      <c r="S75" s="16"/>
      <c r="T75" s="16"/>
    </row>
    <row r="76" spans="1:20" x14ac:dyDescent="0.25">
      <c r="A76" s="16">
        <v>71</v>
      </c>
      <c r="B76" s="16">
        <v>31</v>
      </c>
      <c r="C76" s="21">
        <v>450</v>
      </c>
      <c r="D76" s="17" t="s">
        <v>138</v>
      </c>
      <c r="E76" s="16" t="s">
        <v>139</v>
      </c>
      <c r="F76" s="16"/>
      <c r="G76" s="16"/>
      <c r="H76" s="16"/>
      <c r="I76" s="16"/>
      <c r="J76" s="16"/>
      <c r="K76" s="16"/>
      <c r="L76" s="16"/>
      <c r="M76" s="16"/>
      <c r="N76" s="16">
        <v>38</v>
      </c>
      <c r="O76" s="16"/>
      <c r="P76" s="16"/>
      <c r="Q76" s="16"/>
      <c r="R76" s="16"/>
      <c r="S76" s="16"/>
      <c r="T76" s="16"/>
    </row>
    <row r="77" spans="1:20" x14ac:dyDescent="0.25">
      <c r="A77" s="16">
        <v>72</v>
      </c>
      <c r="B77" s="16">
        <v>86</v>
      </c>
      <c r="C77" s="24">
        <v>440</v>
      </c>
      <c r="D77" s="17" t="s">
        <v>157</v>
      </c>
      <c r="E77" s="16" t="s">
        <v>158</v>
      </c>
      <c r="F77" s="16"/>
      <c r="G77" s="16"/>
      <c r="H77" s="16"/>
      <c r="I77" s="16"/>
      <c r="J77" s="16"/>
      <c r="K77" s="16"/>
      <c r="L77" s="16"/>
      <c r="M77" s="16"/>
      <c r="N77" s="16">
        <v>39</v>
      </c>
      <c r="O77" s="16"/>
      <c r="P77" s="16"/>
      <c r="Q77" s="16"/>
      <c r="R77" s="16"/>
      <c r="S77" s="16"/>
      <c r="T77" s="16"/>
    </row>
    <row r="78" spans="1:20" x14ac:dyDescent="0.25">
      <c r="A78" s="16">
        <v>73</v>
      </c>
      <c r="B78" s="16">
        <v>140</v>
      </c>
      <c r="C78" s="21">
        <v>440</v>
      </c>
      <c r="D78" s="17" t="s">
        <v>141</v>
      </c>
      <c r="E78" s="16" t="s">
        <v>142</v>
      </c>
      <c r="F78" s="16"/>
      <c r="G78" s="16"/>
      <c r="H78" s="16"/>
      <c r="I78" s="16"/>
      <c r="J78" s="16">
        <v>8</v>
      </c>
      <c r="K78" s="16"/>
      <c r="L78" s="16">
        <v>2</v>
      </c>
      <c r="M78" s="16"/>
      <c r="N78" s="16"/>
      <c r="O78" s="16"/>
      <c r="P78" s="16"/>
      <c r="Q78" s="16"/>
      <c r="R78" s="16"/>
      <c r="S78" s="16"/>
      <c r="T78" s="16"/>
    </row>
    <row r="79" spans="1:20" x14ac:dyDescent="0.25">
      <c r="A79" s="16">
        <v>74</v>
      </c>
      <c r="B79" s="16">
        <v>76</v>
      </c>
      <c r="C79" s="21">
        <v>440</v>
      </c>
      <c r="D79" s="17" t="s">
        <v>143</v>
      </c>
      <c r="E79" s="16" t="s">
        <v>144</v>
      </c>
      <c r="F79" s="16"/>
      <c r="G79" s="16"/>
      <c r="H79" s="16"/>
      <c r="I79" s="16"/>
      <c r="J79" s="16"/>
      <c r="K79" s="16"/>
      <c r="L79" s="16"/>
      <c r="M79" s="16"/>
      <c r="N79" s="16">
        <v>40</v>
      </c>
      <c r="O79" s="16"/>
      <c r="P79" s="16"/>
      <c r="Q79" s="16"/>
      <c r="R79" s="16"/>
      <c r="S79" s="16">
        <v>10</v>
      </c>
      <c r="T79" s="16"/>
    </row>
    <row r="80" spans="1:20" x14ac:dyDescent="0.25">
      <c r="A80" s="16">
        <v>75</v>
      </c>
      <c r="B80" s="16">
        <v>91</v>
      </c>
      <c r="C80" s="21">
        <v>440</v>
      </c>
      <c r="D80" s="17" t="s">
        <v>145</v>
      </c>
      <c r="E80" s="16" t="s">
        <v>146</v>
      </c>
      <c r="F80" s="16">
        <v>27</v>
      </c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>
        <v>7</v>
      </c>
    </row>
    <row r="81" spans="1:20" x14ac:dyDescent="0.25">
      <c r="A81" s="16">
        <v>76</v>
      </c>
      <c r="B81" s="16">
        <v>65</v>
      </c>
      <c r="C81" s="21">
        <v>440</v>
      </c>
      <c r="D81" s="17" t="s">
        <v>147</v>
      </c>
      <c r="E81" s="16" t="s">
        <v>148</v>
      </c>
      <c r="F81" s="16">
        <v>28</v>
      </c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>
        <v>8</v>
      </c>
    </row>
    <row r="82" spans="1:20" x14ac:dyDescent="0.25">
      <c r="A82" s="16">
        <v>77</v>
      </c>
      <c r="B82" s="16">
        <v>92</v>
      </c>
      <c r="C82" s="21">
        <v>410</v>
      </c>
      <c r="D82" s="23">
        <f>VLOOKUP(B82,Sheet1!A:H,5,FALSE)</f>
        <v>0.23325231481481482</v>
      </c>
      <c r="E82" s="16" t="s">
        <v>149</v>
      </c>
      <c r="F82" s="16"/>
      <c r="G82" s="16"/>
      <c r="H82" s="16"/>
      <c r="I82" s="16"/>
      <c r="J82" s="16">
        <v>9</v>
      </c>
      <c r="K82" s="16"/>
      <c r="L82" s="16"/>
      <c r="M82" s="16"/>
      <c r="N82" s="16"/>
      <c r="O82" s="16"/>
      <c r="P82" s="16"/>
      <c r="Q82" s="16"/>
      <c r="R82" s="16"/>
      <c r="S82" s="16"/>
      <c r="T82" s="16"/>
    </row>
    <row r="83" spans="1:20" x14ac:dyDescent="0.25">
      <c r="A83" s="16">
        <v>78</v>
      </c>
      <c r="B83" s="16">
        <v>77</v>
      </c>
      <c r="C83" s="21">
        <v>400</v>
      </c>
      <c r="D83" s="17" t="s">
        <v>150</v>
      </c>
      <c r="E83" s="16" t="s">
        <v>151</v>
      </c>
      <c r="F83" s="16"/>
      <c r="G83" s="16"/>
      <c r="H83" s="16"/>
      <c r="I83" s="16"/>
      <c r="J83" s="16"/>
      <c r="K83" s="16"/>
      <c r="L83" s="16"/>
      <c r="M83" s="16"/>
      <c r="N83" s="16">
        <v>41</v>
      </c>
      <c r="O83" s="16"/>
      <c r="P83" s="16">
        <v>10</v>
      </c>
      <c r="Q83" s="16"/>
      <c r="R83" s="16"/>
      <c r="S83" s="16"/>
      <c r="T83" s="16"/>
    </row>
    <row r="84" spans="1:20" x14ac:dyDescent="0.25">
      <c r="A84" s="16">
        <v>79</v>
      </c>
      <c r="B84" s="16">
        <v>17</v>
      </c>
      <c r="C84" s="21">
        <v>390</v>
      </c>
      <c r="D84" s="17" t="s">
        <v>152</v>
      </c>
      <c r="E84" s="16" t="s">
        <v>153</v>
      </c>
      <c r="F84" s="16"/>
      <c r="G84" s="16"/>
      <c r="H84" s="16"/>
      <c r="I84" s="16"/>
      <c r="J84" s="16"/>
      <c r="K84" s="16"/>
      <c r="L84" s="16"/>
      <c r="M84" s="16"/>
      <c r="N84" s="16">
        <v>42</v>
      </c>
      <c r="O84" s="16"/>
      <c r="P84" s="16"/>
      <c r="Q84" s="16"/>
      <c r="R84" s="16"/>
      <c r="S84" s="16"/>
      <c r="T84" s="16"/>
    </row>
    <row r="85" spans="1:20" ht="30" x14ac:dyDescent="0.25">
      <c r="A85" s="16">
        <v>80</v>
      </c>
      <c r="B85" s="16">
        <v>64</v>
      </c>
      <c r="C85" s="21">
        <v>390</v>
      </c>
      <c r="D85" s="17" t="s">
        <v>154</v>
      </c>
      <c r="E85" s="16" t="s">
        <v>155</v>
      </c>
      <c r="F85" s="16"/>
      <c r="G85" s="16"/>
      <c r="H85" s="16"/>
      <c r="I85" s="16"/>
      <c r="J85" s="16"/>
      <c r="K85" s="16"/>
      <c r="L85" s="16"/>
      <c r="M85" s="16"/>
      <c r="N85" s="16">
        <v>43</v>
      </c>
      <c r="O85" s="16"/>
      <c r="P85" s="16"/>
      <c r="Q85" s="16"/>
      <c r="R85" s="16"/>
      <c r="S85" s="16"/>
      <c r="T85" s="16"/>
    </row>
    <row r="86" spans="1:20" x14ac:dyDescent="0.25">
      <c r="A86" s="16">
        <v>81</v>
      </c>
      <c r="B86" s="16">
        <v>75</v>
      </c>
      <c r="C86" s="21">
        <v>380</v>
      </c>
      <c r="D86" s="27">
        <v>0.18841435185185185</v>
      </c>
      <c r="E86" s="16" t="s">
        <v>161</v>
      </c>
      <c r="F86" s="16">
        <v>29</v>
      </c>
      <c r="G86" s="16"/>
      <c r="H86" s="16">
        <v>13</v>
      </c>
      <c r="I86" s="16">
        <v>7</v>
      </c>
      <c r="J86" s="16"/>
      <c r="K86" s="16"/>
      <c r="L86" s="16"/>
      <c r="M86" s="16"/>
      <c r="N86" s="16"/>
      <c r="O86" s="16"/>
      <c r="P86" s="16"/>
      <c r="Q86" s="16"/>
      <c r="R86" s="16">
        <v>5</v>
      </c>
      <c r="S86" s="16"/>
      <c r="T86" s="16"/>
    </row>
    <row r="87" spans="1:20" x14ac:dyDescent="0.25">
      <c r="A87" s="16">
        <v>82</v>
      </c>
      <c r="B87" s="16">
        <v>103</v>
      </c>
      <c r="C87" s="21">
        <v>380</v>
      </c>
      <c r="D87" s="17" t="s">
        <v>159</v>
      </c>
      <c r="E87" s="16" t="s">
        <v>160</v>
      </c>
      <c r="F87" s="16"/>
      <c r="G87" s="16"/>
      <c r="H87" s="16"/>
      <c r="I87" s="16"/>
      <c r="J87" s="16"/>
      <c r="K87" s="16"/>
      <c r="L87" s="16"/>
      <c r="M87" s="16"/>
      <c r="N87" s="16">
        <v>44</v>
      </c>
      <c r="O87" s="16"/>
      <c r="P87" s="16">
        <v>11</v>
      </c>
      <c r="Q87" s="16"/>
      <c r="R87" s="16"/>
      <c r="S87" s="16"/>
      <c r="T87" s="16"/>
    </row>
    <row r="88" spans="1:20" x14ac:dyDescent="0.25">
      <c r="A88" s="16">
        <v>83</v>
      </c>
      <c r="B88" s="16">
        <v>32</v>
      </c>
      <c r="C88" s="21">
        <v>370</v>
      </c>
      <c r="D88" s="17" t="s">
        <v>163</v>
      </c>
      <c r="E88" s="16" t="s">
        <v>164</v>
      </c>
      <c r="F88" s="16"/>
      <c r="G88" s="16"/>
      <c r="H88" s="16"/>
      <c r="I88" s="16"/>
      <c r="J88" s="16"/>
      <c r="K88" s="16"/>
      <c r="L88" s="16"/>
      <c r="M88" s="16"/>
      <c r="N88" s="16">
        <v>45</v>
      </c>
      <c r="O88" s="16"/>
      <c r="P88" s="16"/>
      <c r="Q88" s="16"/>
      <c r="R88" s="16"/>
      <c r="S88" s="16">
        <v>11</v>
      </c>
      <c r="T88" s="16"/>
    </row>
    <row r="89" spans="1:20" x14ac:dyDescent="0.25">
      <c r="A89" s="16">
        <v>84</v>
      </c>
      <c r="B89" s="16">
        <v>98</v>
      </c>
      <c r="C89" s="21">
        <v>370</v>
      </c>
      <c r="D89" s="17" t="s">
        <v>165</v>
      </c>
      <c r="E89" s="16" t="s">
        <v>166</v>
      </c>
      <c r="F89" s="16"/>
      <c r="G89" s="16"/>
      <c r="H89" s="16"/>
      <c r="I89" s="16"/>
      <c r="J89" s="16">
        <v>10</v>
      </c>
      <c r="K89" s="16"/>
      <c r="L89" s="16"/>
      <c r="M89" s="16"/>
      <c r="N89" s="16"/>
      <c r="O89" s="16"/>
      <c r="P89" s="16"/>
      <c r="Q89" s="16"/>
      <c r="R89" s="16"/>
      <c r="S89" s="16"/>
      <c r="T89" s="16"/>
    </row>
    <row r="90" spans="1:20" x14ac:dyDescent="0.25">
      <c r="A90" s="16">
        <v>85</v>
      </c>
      <c r="B90" s="16" t="s">
        <v>177</v>
      </c>
      <c r="C90" s="24">
        <v>370</v>
      </c>
      <c r="D90" s="17" t="s">
        <v>178</v>
      </c>
      <c r="E90" s="16" t="s">
        <v>179</v>
      </c>
      <c r="F90" s="16"/>
      <c r="G90" s="16"/>
      <c r="H90" s="16"/>
      <c r="I90" s="16"/>
      <c r="J90" s="16"/>
      <c r="K90" s="16"/>
      <c r="L90" s="16"/>
      <c r="M90" s="16"/>
      <c r="N90" s="16">
        <v>46</v>
      </c>
      <c r="O90" s="16"/>
      <c r="P90" s="16"/>
      <c r="Q90" s="16"/>
      <c r="R90" s="16"/>
      <c r="S90" s="16">
        <v>12</v>
      </c>
      <c r="T90" s="16"/>
    </row>
    <row r="91" spans="1:20" ht="30" x14ac:dyDescent="0.25">
      <c r="A91" s="16">
        <v>86</v>
      </c>
      <c r="B91" s="16">
        <v>5</v>
      </c>
      <c r="C91" s="21">
        <v>350</v>
      </c>
      <c r="D91" s="17" t="s">
        <v>167</v>
      </c>
      <c r="E91" s="16" t="s">
        <v>168</v>
      </c>
      <c r="F91" s="16"/>
      <c r="G91" s="16"/>
      <c r="H91" s="16"/>
      <c r="I91" s="16"/>
      <c r="J91" s="16"/>
      <c r="K91" s="16"/>
      <c r="L91" s="16"/>
      <c r="M91" s="16"/>
      <c r="N91" s="16">
        <v>47</v>
      </c>
      <c r="O91" s="16"/>
      <c r="P91" s="16"/>
      <c r="Q91" s="16"/>
      <c r="R91" s="16"/>
      <c r="S91" s="16"/>
      <c r="T91" s="16"/>
    </row>
    <row r="92" spans="1:20" x14ac:dyDescent="0.25">
      <c r="A92" s="16">
        <v>87</v>
      </c>
      <c r="B92" s="16">
        <v>133</v>
      </c>
      <c r="C92" s="21">
        <v>330</v>
      </c>
      <c r="D92" s="17" t="s">
        <v>169</v>
      </c>
      <c r="E92" s="16" t="s">
        <v>170</v>
      </c>
      <c r="F92" s="16"/>
      <c r="G92" s="16"/>
      <c r="H92" s="16"/>
      <c r="I92" s="16"/>
      <c r="J92" s="16"/>
      <c r="K92" s="16"/>
      <c r="L92" s="16"/>
      <c r="M92" s="16"/>
      <c r="N92" s="16">
        <v>48</v>
      </c>
      <c r="O92" s="16"/>
      <c r="P92" s="16"/>
      <c r="Q92" s="16"/>
      <c r="R92" s="16"/>
      <c r="S92" s="16"/>
      <c r="T92" s="16">
        <v>9</v>
      </c>
    </row>
    <row r="93" spans="1:20" x14ac:dyDescent="0.25">
      <c r="A93" s="16">
        <v>88</v>
      </c>
      <c r="B93" s="16">
        <v>54</v>
      </c>
      <c r="C93" s="21">
        <v>330</v>
      </c>
      <c r="D93" s="17" t="s">
        <v>171</v>
      </c>
      <c r="E93" s="16" t="s">
        <v>172</v>
      </c>
      <c r="F93" s="16"/>
      <c r="G93" s="16"/>
      <c r="H93" s="16"/>
      <c r="I93" s="16"/>
      <c r="J93" s="16"/>
      <c r="K93" s="16"/>
      <c r="L93" s="16"/>
      <c r="M93" s="16"/>
      <c r="N93" s="16">
        <v>49</v>
      </c>
      <c r="O93" s="16"/>
      <c r="P93" s="16">
        <v>12</v>
      </c>
      <c r="Q93" s="16">
        <v>4</v>
      </c>
      <c r="R93" s="16">
        <v>6</v>
      </c>
      <c r="S93" s="16"/>
      <c r="T93" s="16"/>
    </row>
    <row r="94" spans="1:20" x14ac:dyDescent="0.25">
      <c r="A94" s="16">
        <v>89</v>
      </c>
      <c r="B94" s="16">
        <v>89</v>
      </c>
      <c r="C94" s="21">
        <v>320</v>
      </c>
      <c r="D94" s="17" t="s">
        <v>173</v>
      </c>
      <c r="E94" s="16" t="s">
        <v>174</v>
      </c>
      <c r="F94" s="16"/>
      <c r="G94" s="16"/>
      <c r="H94" s="16"/>
      <c r="I94" s="16"/>
      <c r="J94" s="16"/>
      <c r="K94" s="16"/>
      <c r="L94" s="16"/>
      <c r="M94" s="16"/>
      <c r="N94" s="16">
        <v>50</v>
      </c>
      <c r="O94" s="16"/>
      <c r="P94" s="16"/>
      <c r="Q94" s="16"/>
      <c r="R94" s="16"/>
      <c r="S94" s="16">
        <v>13</v>
      </c>
      <c r="T94" s="16"/>
    </row>
    <row r="95" spans="1:20" x14ac:dyDescent="0.25">
      <c r="A95" s="16">
        <v>90</v>
      </c>
      <c r="B95" s="16">
        <v>72</v>
      </c>
      <c r="C95" s="21">
        <v>300</v>
      </c>
      <c r="D95" s="17" t="s">
        <v>175</v>
      </c>
      <c r="E95" s="16" t="s">
        <v>176</v>
      </c>
      <c r="F95" s="16"/>
      <c r="G95" s="16"/>
      <c r="H95" s="16"/>
      <c r="I95" s="16"/>
      <c r="J95" s="16"/>
      <c r="K95" s="16"/>
      <c r="L95" s="16"/>
      <c r="M95" s="16"/>
      <c r="N95" s="16">
        <v>51</v>
      </c>
      <c r="O95" s="16"/>
      <c r="P95" s="16"/>
      <c r="Q95" s="16"/>
      <c r="R95" s="16"/>
      <c r="S95" s="16"/>
      <c r="T95" s="16"/>
    </row>
    <row r="96" spans="1:20" ht="30" x14ac:dyDescent="0.25">
      <c r="A96" s="16">
        <v>91</v>
      </c>
      <c r="B96" s="16">
        <v>130</v>
      </c>
      <c r="C96" s="21">
        <v>290</v>
      </c>
      <c r="D96" s="17" t="s">
        <v>180</v>
      </c>
      <c r="E96" s="16" t="s">
        <v>181</v>
      </c>
      <c r="F96" s="16"/>
      <c r="G96" s="16"/>
      <c r="H96" s="16"/>
      <c r="I96" s="16"/>
      <c r="J96" s="16"/>
      <c r="K96" s="16"/>
      <c r="L96" s="16"/>
      <c r="M96" s="16"/>
      <c r="N96" s="16">
        <v>52</v>
      </c>
      <c r="O96" s="16"/>
      <c r="P96" s="16"/>
      <c r="Q96" s="16"/>
      <c r="R96" s="16"/>
      <c r="S96" s="16">
        <v>14</v>
      </c>
      <c r="T96" s="16"/>
    </row>
    <row r="97" spans="1:20" s="15" customFormat="1" x14ac:dyDescent="0.25">
      <c r="A97" s="18">
        <v>92</v>
      </c>
      <c r="B97" s="18">
        <v>43</v>
      </c>
      <c r="C97" s="25">
        <v>290</v>
      </c>
      <c r="D97" s="26">
        <f>VLOOKUP(B97,Sheet1!A:H,5,FALSE)</f>
        <v>0.24151620370370372</v>
      </c>
      <c r="E97" s="18" t="s">
        <v>156</v>
      </c>
      <c r="F97" s="18"/>
      <c r="G97" s="18"/>
      <c r="H97" s="18"/>
      <c r="I97" s="18"/>
      <c r="J97" s="18"/>
      <c r="K97" s="18"/>
      <c r="L97" s="18"/>
      <c r="M97" s="18"/>
      <c r="N97" s="18">
        <v>53</v>
      </c>
      <c r="O97" s="18"/>
      <c r="P97" s="18">
        <v>13</v>
      </c>
      <c r="Q97" s="18"/>
      <c r="R97" s="18"/>
      <c r="S97" s="18"/>
      <c r="T97" s="18"/>
    </row>
    <row r="98" spans="1:20" ht="30" x14ac:dyDescent="0.25">
      <c r="A98" s="16">
        <v>93</v>
      </c>
      <c r="B98" s="16">
        <v>90</v>
      </c>
      <c r="C98" s="21">
        <v>280</v>
      </c>
      <c r="D98" s="17" t="s">
        <v>182</v>
      </c>
      <c r="E98" s="16" t="s">
        <v>183</v>
      </c>
      <c r="F98" s="16"/>
      <c r="G98" s="16"/>
      <c r="H98" s="16"/>
      <c r="I98" s="16"/>
      <c r="J98" s="16"/>
      <c r="K98" s="16"/>
      <c r="L98" s="16"/>
      <c r="M98" s="16"/>
      <c r="N98" s="16">
        <v>54</v>
      </c>
      <c r="O98" s="16"/>
      <c r="P98" s="16"/>
      <c r="Q98" s="16"/>
      <c r="R98" s="16"/>
      <c r="S98" s="16"/>
      <c r="T98" s="16">
        <v>10</v>
      </c>
    </row>
    <row r="99" spans="1:20" x14ac:dyDescent="0.25">
      <c r="A99" s="16">
        <v>94</v>
      </c>
      <c r="B99" s="16">
        <v>18</v>
      </c>
      <c r="C99" s="21">
        <v>280</v>
      </c>
      <c r="D99" s="17" t="s">
        <v>184</v>
      </c>
      <c r="E99" s="16" t="s">
        <v>185</v>
      </c>
      <c r="F99" s="16"/>
      <c r="G99" s="16"/>
      <c r="H99" s="16"/>
      <c r="I99" s="16"/>
      <c r="J99" s="16"/>
      <c r="K99" s="16"/>
      <c r="L99" s="16"/>
      <c r="M99" s="16"/>
      <c r="N99" s="16">
        <v>55</v>
      </c>
      <c r="O99" s="16"/>
      <c r="P99" s="16">
        <v>14</v>
      </c>
      <c r="Q99" s="16">
        <v>5</v>
      </c>
      <c r="R99" s="16"/>
      <c r="S99" s="16"/>
      <c r="T99" s="16"/>
    </row>
    <row r="100" spans="1:20" x14ac:dyDescent="0.25">
      <c r="A100" s="16">
        <v>95</v>
      </c>
      <c r="B100" s="16">
        <v>80</v>
      </c>
      <c r="C100" s="21">
        <v>270</v>
      </c>
      <c r="D100" s="17" t="s">
        <v>188</v>
      </c>
      <c r="E100" s="16" t="s">
        <v>189</v>
      </c>
      <c r="F100" s="16"/>
      <c r="G100" s="16"/>
      <c r="H100" s="16"/>
      <c r="I100" s="16"/>
      <c r="J100" s="16"/>
      <c r="K100" s="16"/>
      <c r="L100" s="16"/>
      <c r="M100" s="16"/>
      <c r="N100" s="16">
        <v>56</v>
      </c>
      <c r="O100" s="16"/>
      <c r="P100" s="16">
        <v>15</v>
      </c>
      <c r="Q100" s="16">
        <v>6</v>
      </c>
      <c r="R100" s="16"/>
      <c r="S100" s="16"/>
      <c r="T100" s="16"/>
    </row>
    <row r="101" spans="1:20" ht="30" x14ac:dyDescent="0.25">
      <c r="A101" s="16">
        <v>96</v>
      </c>
      <c r="B101" s="16">
        <v>102</v>
      </c>
      <c r="C101" s="21">
        <v>270</v>
      </c>
      <c r="D101" s="17" t="s">
        <v>190</v>
      </c>
      <c r="E101" s="16" t="s">
        <v>191</v>
      </c>
      <c r="F101" s="16"/>
      <c r="G101" s="16"/>
      <c r="H101" s="16"/>
      <c r="I101" s="16"/>
      <c r="J101" s="16"/>
      <c r="K101" s="16"/>
      <c r="L101" s="16"/>
      <c r="M101" s="16"/>
      <c r="N101" s="16">
        <v>57</v>
      </c>
      <c r="O101" s="16"/>
      <c r="P101" s="16"/>
      <c r="Q101" s="16"/>
      <c r="R101" s="16"/>
      <c r="S101" s="16">
        <v>15</v>
      </c>
      <c r="T101" s="16"/>
    </row>
    <row r="102" spans="1:20" x14ac:dyDescent="0.25">
      <c r="A102" s="16">
        <v>97</v>
      </c>
      <c r="B102" s="16">
        <v>12</v>
      </c>
      <c r="C102" s="21">
        <v>270</v>
      </c>
      <c r="D102" s="17" t="s">
        <v>192</v>
      </c>
      <c r="E102" s="16" t="s">
        <v>193</v>
      </c>
      <c r="F102" s="16">
        <v>30</v>
      </c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</row>
    <row r="103" spans="1:20" x14ac:dyDescent="0.25">
      <c r="A103" s="16">
        <v>98</v>
      </c>
      <c r="B103" s="16">
        <v>14</v>
      </c>
      <c r="C103" s="21">
        <v>270</v>
      </c>
      <c r="D103" s="23">
        <f>VLOOKUP(B103,Sheet1!A:H,5,FALSE)</f>
        <v>0.23465277777777779</v>
      </c>
      <c r="E103" s="16" t="s">
        <v>186</v>
      </c>
      <c r="F103" s="16"/>
      <c r="G103" s="16"/>
      <c r="H103" s="16"/>
      <c r="I103" s="16"/>
      <c r="J103" s="16"/>
      <c r="K103" s="16"/>
      <c r="L103" s="16"/>
      <c r="M103" s="16"/>
      <c r="N103" s="16">
        <v>58</v>
      </c>
      <c r="O103" s="16"/>
      <c r="P103" s="16"/>
      <c r="Q103" s="16"/>
      <c r="R103" s="16"/>
      <c r="S103" s="16"/>
      <c r="T103" s="16"/>
    </row>
    <row r="104" spans="1:20" x14ac:dyDescent="0.25">
      <c r="A104" s="16">
        <v>99</v>
      </c>
      <c r="B104" s="16">
        <v>82</v>
      </c>
      <c r="C104" s="21">
        <v>270</v>
      </c>
      <c r="D104" s="17" t="s">
        <v>194</v>
      </c>
      <c r="E104" s="16" t="s">
        <v>195</v>
      </c>
      <c r="F104" s="16">
        <v>31</v>
      </c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>
        <v>11</v>
      </c>
    </row>
    <row r="105" spans="1:20" ht="30" x14ac:dyDescent="0.25">
      <c r="A105" s="16">
        <v>100</v>
      </c>
      <c r="B105" s="16">
        <v>16</v>
      </c>
      <c r="C105" s="21">
        <v>270</v>
      </c>
      <c r="D105" s="23">
        <f>VLOOKUP(B105,Sheet1!A:H,5,FALSE)</f>
        <v>0.23474537037037035</v>
      </c>
      <c r="E105" s="16" t="s">
        <v>187</v>
      </c>
      <c r="F105" s="16"/>
      <c r="G105" s="16"/>
      <c r="H105" s="16"/>
      <c r="I105" s="16"/>
      <c r="J105" s="16"/>
      <c r="K105" s="16"/>
      <c r="L105" s="16"/>
      <c r="M105" s="16"/>
      <c r="N105" s="16">
        <v>59</v>
      </c>
      <c r="O105" s="16"/>
      <c r="P105" s="16"/>
      <c r="Q105" s="16"/>
      <c r="R105" s="16"/>
      <c r="S105" s="16"/>
      <c r="T105" s="16"/>
    </row>
    <row r="106" spans="1:20" x14ac:dyDescent="0.25">
      <c r="A106" s="16">
        <v>101</v>
      </c>
      <c r="B106" s="16">
        <v>51</v>
      </c>
      <c r="C106" s="24">
        <v>260</v>
      </c>
      <c r="D106" s="27">
        <v>0.22597222222222221</v>
      </c>
      <c r="E106" s="16" t="s">
        <v>244</v>
      </c>
      <c r="F106" s="16"/>
      <c r="G106" s="16"/>
      <c r="H106" s="16"/>
      <c r="I106" s="16"/>
      <c r="J106" s="16"/>
      <c r="K106" s="16"/>
      <c r="L106" s="16"/>
      <c r="M106" s="16"/>
      <c r="N106" s="16">
        <v>60</v>
      </c>
      <c r="O106" s="16"/>
      <c r="P106" s="16"/>
      <c r="Q106" s="16"/>
      <c r="R106" s="16"/>
      <c r="S106" s="16">
        <v>15</v>
      </c>
      <c r="T106" s="16"/>
    </row>
    <row r="107" spans="1:20" x14ac:dyDescent="0.25">
      <c r="A107" s="16">
        <v>102</v>
      </c>
      <c r="B107" s="16">
        <v>129</v>
      </c>
      <c r="C107" s="21">
        <v>260</v>
      </c>
      <c r="D107" s="17" t="s">
        <v>196</v>
      </c>
      <c r="E107" s="16" t="s">
        <v>197</v>
      </c>
      <c r="F107" s="16"/>
      <c r="G107" s="16"/>
      <c r="H107" s="16"/>
      <c r="I107" s="16"/>
      <c r="J107" s="16"/>
      <c r="K107" s="16"/>
      <c r="L107" s="16"/>
      <c r="M107" s="16"/>
      <c r="N107" s="16">
        <v>61</v>
      </c>
      <c r="O107" s="16"/>
      <c r="P107" s="16"/>
      <c r="Q107" s="16"/>
      <c r="R107" s="16"/>
      <c r="S107" s="16"/>
      <c r="T107" s="16"/>
    </row>
    <row r="108" spans="1:20" x14ac:dyDescent="0.25">
      <c r="A108" s="16">
        <v>103</v>
      </c>
      <c r="B108" s="16">
        <v>48</v>
      </c>
      <c r="C108" s="21">
        <v>260</v>
      </c>
      <c r="D108" s="17" t="s">
        <v>198</v>
      </c>
      <c r="E108" s="16" t="s">
        <v>199</v>
      </c>
      <c r="F108" s="16"/>
      <c r="G108" s="16"/>
      <c r="H108" s="16"/>
      <c r="I108" s="16"/>
      <c r="J108" s="16"/>
      <c r="K108" s="16"/>
      <c r="L108" s="16"/>
      <c r="M108" s="16"/>
      <c r="N108" s="16">
        <v>62</v>
      </c>
      <c r="O108" s="16"/>
      <c r="P108" s="16"/>
      <c r="Q108" s="16"/>
      <c r="R108" s="16"/>
      <c r="S108" s="16"/>
      <c r="T108" s="16">
        <v>12</v>
      </c>
    </row>
    <row r="109" spans="1:20" x14ac:dyDescent="0.25">
      <c r="A109" s="16">
        <v>104</v>
      </c>
      <c r="B109" s="16">
        <v>29</v>
      </c>
      <c r="C109" s="21">
        <v>260</v>
      </c>
      <c r="D109" s="17" t="s">
        <v>200</v>
      </c>
      <c r="E109" s="16" t="s">
        <v>201</v>
      </c>
      <c r="F109" s="16">
        <v>32</v>
      </c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</row>
    <row r="110" spans="1:20" x14ac:dyDescent="0.25">
      <c r="A110" s="16">
        <v>105</v>
      </c>
      <c r="B110" s="16">
        <v>37</v>
      </c>
      <c r="C110" s="21">
        <v>250</v>
      </c>
      <c r="D110" s="17" t="s">
        <v>202</v>
      </c>
      <c r="E110" s="16" t="s">
        <v>203</v>
      </c>
      <c r="F110" s="16"/>
      <c r="G110" s="16"/>
      <c r="H110" s="16"/>
      <c r="I110" s="16"/>
      <c r="J110" s="16"/>
      <c r="K110" s="16"/>
      <c r="L110" s="16"/>
      <c r="M110" s="16"/>
      <c r="N110" s="16">
        <v>63</v>
      </c>
      <c r="O110" s="16"/>
      <c r="P110" s="16"/>
      <c r="Q110" s="16"/>
      <c r="R110" s="16"/>
      <c r="S110" s="16">
        <v>17</v>
      </c>
      <c r="T110" s="16"/>
    </row>
    <row r="111" spans="1:20" x14ac:dyDescent="0.25">
      <c r="A111" s="16">
        <v>106</v>
      </c>
      <c r="B111" s="16">
        <v>114</v>
      </c>
      <c r="C111" s="21">
        <v>240</v>
      </c>
      <c r="D111" s="24" t="s">
        <v>204</v>
      </c>
      <c r="E111" s="16" t="s">
        <v>205</v>
      </c>
      <c r="F111" s="16"/>
      <c r="G111" s="16"/>
      <c r="H111" s="16"/>
      <c r="I111" s="16"/>
      <c r="J111" s="16">
        <v>11</v>
      </c>
      <c r="K111" s="16"/>
      <c r="L111" s="16"/>
      <c r="M111" s="16"/>
      <c r="N111" s="16"/>
      <c r="O111" s="16"/>
      <c r="P111" s="16"/>
      <c r="Q111" s="16"/>
      <c r="R111" s="16"/>
      <c r="S111" s="16"/>
      <c r="T111" s="16"/>
    </row>
    <row r="112" spans="1:20" x14ac:dyDescent="0.25">
      <c r="A112" s="16">
        <v>107</v>
      </c>
      <c r="B112" s="16">
        <v>22</v>
      </c>
      <c r="C112" s="21">
        <v>240</v>
      </c>
      <c r="D112" s="17" t="s">
        <v>206</v>
      </c>
      <c r="E112" s="16" t="s">
        <v>207</v>
      </c>
      <c r="F112" s="16"/>
      <c r="G112" s="16"/>
      <c r="H112" s="16"/>
      <c r="I112" s="16"/>
      <c r="J112" s="16"/>
      <c r="K112" s="16"/>
      <c r="L112" s="16"/>
      <c r="M112" s="16"/>
      <c r="N112" s="16">
        <v>64</v>
      </c>
      <c r="O112" s="16"/>
      <c r="P112" s="16"/>
      <c r="Q112" s="16"/>
      <c r="R112" s="16"/>
      <c r="S112" s="16"/>
      <c r="T112" s="16">
        <v>13</v>
      </c>
    </row>
    <row r="113" spans="1:20" x14ac:dyDescent="0.25">
      <c r="A113" s="16">
        <v>108</v>
      </c>
      <c r="B113" s="16">
        <v>19</v>
      </c>
      <c r="C113" s="21">
        <v>230</v>
      </c>
      <c r="D113" s="17" t="s">
        <v>208</v>
      </c>
      <c r="E113" s="16" t="s">
        <v>209</v>
      </c>
      <c r="F113" s="16"/>
      <c r="G113" s="16"/>
      <c r="H113" s="16"/>
      <c r="I113" s="16"/>
      <c r="J113" s="16"/>
      <c r="K113" s="16"/>
      <c r="L113" s="16"/>
      <c r="M113" s="16"/>
      <c r="N113" s="16">
        <v>65</v>
      </c>
      <c r="O113" s="16"/>
      <c r="P113" s="16"/>
      <c r="Q113" s="16"/>
      <c r="R113" s="16"/>
      <c r="S113" s="16">
        <v>18</v>
      </c>
      <c r="T113" s="16"/>
    </row>
    <row r="114" spans="1:20" x14ac:dyDescent="0.25">
      <c r="A114" s="16">
        <v>109</v>
      </c>
      <c r="B114" s="16">
        <v>20</v>
      </c>
      <c r="C114" s="24">
        <v>230</v>
      </c>
      <c r="D114" s="17" t="s">
        <v>212</v>
      </c>
      <c r="E114" s="16" t="s">
        <v>213</v>
      </c>
      <c r="F114" s="16"/>
      <c r="G114" s="16"/>
      <c r="H114" s="16"/>
      <c r="I114" s="16"/>
      <c r="J114" s="16"/>
      <c r="K114" s="16"/>
      <c r="L114" s="16"/>
      <c r="M114" s="16"/>
      <c r="N114" s="16">
        <v>66</v>
      </c>
      <c r="O114" s="16"/>
      <c r="P114" s="16"/>
      <c r="Q114" s="16"/>
      <c r="R114" s="16"/>
      <c r="S114" s="16"/>
      <c r="T114" s="16">
        <v>14</v>
      </c>
    </row>
    <row r="115" spans="1:20" x14ac:dyDescent="0.25">
      <c r="A115" s="16">
        <v>110</v>
      </c>
      <c r="B115" s="16">
        <v>26</v>
      </c>
      <c r="C115" s="21">
        <v>220</v>
      </c>
      <c r="D115" s="17" t="s">
        <v>210</v>
      </c>
      <c r="E115" s="16" t="s">
        <v>211</v>
      </c>
      <c r="F115" s="16"/>
      <c r="G115" s="16"/>
      <c r="H115" s="16"/>
      <c r="I115" s="16"/>
      <c r="J115" s="16"/>
      <c r="K115" s="16"/>
      <c r="L115" s="16"/>
      <c r="M115" s="16"/>
      <c r="N115" s="16">
        <v>67</v>
      </c>
      <c r="O115" s="16"/>
      <c r="P115" s="16"/>
      <c r="Q115" s="16"/>
      <c r="R115" s="16"/>
      <c r="S115" s="16">
        <v>19</v>
      </c>
      <c r="T115" s="16">
        <v>15</v>
      </c>
    </row>
    <row r="116" spans="1:20" x14ac:dyDescent="0.25">
      <c r="A116" s="16">
        <v>111</v>
      </c>
      <c r="B116" s="16" t="s">
        <v>245</v>
      </c>
      <c r="C116" s="24">
        <v>220</v>
      </c>
      <c r="D116" s="27">
        <v>0.25</v>
      </c>
      <c r="E116" s="16" t="s">
        <v>246</v>
      </c>
      <c r="F116" s="16"/>
      <c r="G116" s="16"/>
      <c r="H116" s="16"/>
      <c r="I116" s="16"/>
      <c r="J116" s="16">
        <v>12</v>
      </c>
      <c r="K116" s="16"/>
      <c r="L116" s="16"/>
      <c r="M116" s="16"/>
      <c r="N116" s="16"/>
      <c r="O116" s="16"/>
      <c r="P116" s="16"/>
      <c r="Q116" s="16"/>
      <c r="R116" s="16"/>
      <c r="S116" s="16"/>
      <c r="T116" s="16"/>
    </row>
    <row r="117" spans="1:20" x14ac:dyDescent="0.25">
      <c r="A117" s="16">
        <v>112</v>
      </c>
      <c r="B117" s="16">
        <v>78</v>
      </c>
      <c r="C117" s="21">
        <v>210</v>
      </c>
      <c r="D117" s="17" t="s">
        <v>214</v>
      </c>
      <c r="E117" s="16" t="s">
        <v>215</v>
      </c>
      <c r="F117" s="16"/>
      <c r="G117" s="16"/>
      <c r="H117" s="16"/>
      <c r="I117" s="16"/>
      <c r="J117" s="16">
        <v>13</v>
      </c>
      <c r="K117" s="16"/>
      <c r="L117" s="16">
        <v>3</v>
      </c>
      <c r="M117" s="16"/>
      <c r="N117" s="16"/>
      <c r="O117" s="16"/>
      <c r="P117" s="16"/>
      <c r="Q117" s="16"/>
      <c r="R117" s="16"/>
      <c r="S117" s="16"/>
      <c r="T117" s="16"/>
    </row>
    <row r="118" spans="1:20" x14ac:dyDescent="0.25">
      <c r="A118" s="16">
        <v>113</v>
      </c>
      <c r="B118" s="16">
        <v>11</v>
      </c>
      <c r="C118" s="21">
        <v>210</v>
      </c>
      <c r="D118" s="17" t="s">
        <v>216</v>
      </c>
      <c r="E118" s="16" t="s">
        <v>217</v>
      </c>
      <c r="F118" s="16"/>
      <c r="G118" s="16"/>
      <c r="H118" s="16"/>
      <c r="I118" s="16"/>
      <c r="J118" s="16">
        <v>14</v>
      </c>
      <c r="K118" s="16"/>
      <c r="L118" s="16">
        <v>4</v>
      </c>
      <c r="M118" s="16"/>
      <c r="N118" s="16"/>
      <c r="O118" s="16"/>
      <c r="P118" s="16"/>
      <c r="Q118" s="16"/>
      <c r="R118" s="16"/>
      <c r="S118" s="16"/>
      <c r="T118" s="16"/>
    </row>
    <row r="119" spans="1:20" x14ac:dyDescent="0.25">
      <c r="A119" s="16">
        <v>114</v>
      </c>
      <c r="B119" s="16">
        <v>74</v>
      </c>
      <c r="C119" s="21">
        <v>210</v>
      </c>
      <c r="D119" s="17" t="s">
        <v>218</v>
      </c>
      <c r="E119" s="16" t="s">
        <v>219</v>
      </c>
      <c r="F119" s="16"/>
      <c r="G119" s="16"/>
      <c r="H119" s="16"/>
      <c r="I119" s="16"/>
      <c r="J119" s="16"/>
      <c r="K119" s="16"/>
      <c r="L119" s="16"/>
      <c r="M119" s="16"/>
      <c r="N119" s="16">
        <v>68</v>
      </c>
      <c r="O119" s="16"/>
      <c r="P119" s="16"/>
      <c r="Q119" s="16"/>
      <c r="R119" s="16"/>
      <c r="S119" s="16">
        <v>20</v>
      </c>
      <c r="T119" s="16">
        <v>16</v>
      </c>
    </row>
    <row r="120" spans="1:20" x14ac:dyDescent="0.25">
      <c r="A120" s="16">
        <v>115</v>
      </c>
      <c r="B120" s="16">
        <v>52</v>
      </c>
      <c r="C120" s="21">
        <v>200</v>
      </c>
      <c r="D120" s="23">
        <f>VLOOKUP(B120,Sheet1!A:H,5,FALSE)</f>
        <v>0.23398148148148148</v>
      </c>
      <c r="E120" s="16" t="s">
        <v>221</v>
      </c>
      <c r="F120" s="16"/>
      <c r="G120" s="16"/>
      <c r="H120" s="16"/>
      <c r="I120" s="16"/>
      <c r="J120" s="16"/>
      <c r="K120" s="16"/>
      <c r="L120" s="16"/>
      <c r="M120" s="16"/>
      <c r="N120" s="16">
        <v>69</v>
      </c>
      <c r="O120" s="16"/>
      <c r="P120" s="16"/>
      <c r="Q120" s="16"/>
      <c r="R120" s="16"/>
      <c r="S120" s="16">
        <v>21</v>
      </c>
      <c r="T120" s="16"/>
    </row>
    <row r="121" spans="1:20" ht="30" x14ac:dyDescent="0.25">
      <c r="A121" s="16">
        <v>116</v>
      </c>
      <c r="B121" s="16">
        <v>126</v>
      </c>
      <c r="C121" s="21">
        <v>200</v>
      </c>
      <c r="D121" s="17" t="s">
        <v>222</v>
      </c>
      <c r="E121" s="16" t="s">
        <v>223</v>
      </c>
      <c r="F121" s="16"/>
      <c r="G121" s="16"/>
      <c r="H121" s="16"/>
      <c r="I121" s="16"/>
      <c r="J121" s="16"/>
      <c r="K121" s="16"/>
      <c r="L121" s="16"/>
      <c r="M121" s="16"/>
      <c r="N121" s="16">
        <v>70</v>
      </c>
      <c r="O121" s="16"/>
      <c r="P121" s="16"/>
      <c r="Q121" s="16"/>
      <c r="R121" s="16"/>
      <c r="S121" s="16">
        <v>22</v>
      </c>
      <c r="T121" s="16"/>
    </row>
    <row r="122" spans="1:20" ht="30" x14ac:dyDescent="0.25">
      <c r="A122" s="16">
        <v>117</v>
      </c>
      <c r="B122" s="16">
        <v>96</v>
      </c>
      <c r="C122" s="21">
        <v>200</v>
      </c>
      <c r="D122" s="23">
        <f>VLOOKUP(B122,Sheet1!A:H,5,FALSE)</f>
        <v>0.23325231481481482</v>
      </c>
      <c r="E122" s="16" t="s">
        <v>220</v>
      </c>
      <c r="F122" s="16"/>
      <c r="G122" s="16"/>
      <c r="H122" s="16"/>
      <c r="I122" s="16"/>
      <c r="J122" s="16"/>
      <c r="K122" s="16"/>
      <c r="L122" s="16"/>
      <c r="M122" s="16"/>
      <c r="N122" s="16">
        <v>71</v>
      </c>
      <c r="O122" s="16"/>
      <c r="P122" s="16"/>
      <c r="Q122" s="16"/>
      <c r="R122" s="16"/>
      <c r="S122" s="16"/>
      <c r="T122" s="16"/>
    </row>
    <row r="123" spans="1:20" x14ac:dyDescent="0.25">
      <c r="A123" s="16">
        <v>118</v>
      </c>
      <c r="B123" s="16">
        <v>95</v>
      </c>
      <c r="C123" s="21">
        <v>180</v>
      </c>
      <c r="D123" s="17" t="s">
        <v>224</v>
      </c>
      <c r="E123" s="16" t="s">
        <v>225</v>
      </c>
      <c r="F123" s="16"/>
      <c r="G123" s="16"/>
      <c r="H123" s="16"/>
      <c r="I123" s="16"/>
      <c r="J123" s="16"/>
      <c r="K123" s="16"/>
      <c r="L123" s="16"/>
      <c r="M123" s="16"/>
      <c r="N123" s="16">
        <v>72</v>
      </c>
      <c r="O123" s="16"/>
      <c r="P123" s="16"/>
      <c r="Q123" s="16"/>
      <c r="R123" s="16"/>
      <c r="S123" s="16">
        <v>23</v>
      </c>
      <c r="T123" s="16"/>
    </row>
    <row r="124" spans="1:20" ht="30" x14ac:dyDescent="0.25">
      <c r="A124" s="16">
        <v>119</v>
      </c>
      <c r="B124" s="16">
        <v>121</v>
      </c>
      <c r="C124" s="21">
        <v>170</v>
      </c>
      <c r="D124" s="17" t="s">
        <v>226</v>
      </c>
      <c r="E124" s="16" t="s">
        <v>227</v>
      </c>
      <c r="F124" s="16"/>
      <c r="G124" s="16"/>
      <c r="H124" s="16"/>
      <c r="I124" s="16"/>
      <c r="J124" s="16"/>
      <c r="K124" s="16"/>
      <c r="L124" s="16"/>
      <c r="M124" s="16"/>
      <c r="N124" s="16">
        <v>73</v>
      </c>
      <c r="O124" s="16"/>
      <c r="P124" s="16"/>
      <c r="Q124" s="16"/>
      <c r="R124" s="16"/>
      <c r="S124" s="16">
        <v>24</v>
      </c>
      <c r="T124" s="16"/>
    </row>
    <row r="125" spans="1:20" ht="30" x14ac:dyDescent="0.25">
      <c r="A125" s="18">
        <v>120</v>
      </c>
      <c r="B125" s="16">
        <v>81</v>
      </c>
      <c r="C125" s="21">
        <v>150</v>
      </c>
      <c r="D125" s="17" t="s">
        <v>228</v>
      </c>
      <c r="E125" s="16" t="s">
        <v>229</v>
      </c>
      <c r="F125" s="16"/>
      <c r="G125" s="16"/>
      <c r="H125" s="16"/>
      <c r="I125" s="16"/>
      <c r="J125" s="16"/>
      <c r="K125" s="16"/>
      <c r="L125" s="16"/>
      <c r="M125" s="16"/>
      <c r="N125" s="16">
        <v>74</v>
      </c>
      <c r="O125" s="16"/>
      <c r="P125" s="16"/>
      <c r="Q125" s="16"/>
      <c r="R125" s="16"/>
      <c r="S125" s="16"/>
      <c r="T125" s="16"/>
    </row>
    <row r="126" spans="1:20" ht="30" x14ac:dyDescent="0.25">
      <c r="A126" s="16">
        <v>121</v>
      </c>
      <c r="B126" s="16">
        <v>25</v>
      </c>
      <c r="C126" s="24">
        <v>130</v>
      </c>
      <c r="D126" s="17" t="s">
        <v>230</v>
      </c>
      <c r="E126" s="16" t="s">
        <v>231</v>
      </c>
      <c r="F126" s="16"/>
      <c r="G126" s="16"/>
      <c r="H126" s="16"/>
      <c r="I126" s="16"/>
      <c r="J126" s="16"/>
      <c r="K126" s="16"/>
      <c r="L126" s="16"/>
      <c r="M126" s="16"/>
      <c r="N126" s="16">
        <v>75</v>
      </c>
      <c r="O126" s="16"/>
      <c r="P126" s="16"/>
      <c r="Q126" s="16"/>
      <c r="R126" s="16"/>
      <c r="S126" s="16"/>
      <c r="T126" s="16"/>
    </row>
    <row r="127" spans="1:20" s="15" customFormat="1" x14ac:dyDescent="0.25">
      <c r="A127" s="16">
        <v>122</v>
      </c>
      <c r="B127" s="18">
        <v>67</v>
      </c>
      <c r="C127" s="25">
        <v>130</v>
      </c>
      <c r="D127" s="26">
        <f>VLOOKUP(B127,Sheet1!A:H,5,FALSE)</f>
        <v>0.25195601851851851</v>
      </c>
      <c r="E127" s="18" t="s">
        <v>162</v>
      </c>
      <c r="F127" s="18"/>
      <c r="G127" s="18"/>
      <c r="H127" s="18"/>
      <c r="I127" s="18"/>
      <c r="J127" s="18"/>
      <c r="K127" s="18"/>
      <c r="L127" s="18"/>
      <c r="M127" s="18"/>
      <c r="N127" s="18">
        <v>76</v>
      </c>
      <c r="O127" s="18"/>
      <c r="P127" s="18">
        <v>16</v>
      </c>
      <c r="Q127" s="18"/>
      <c r="R127" s="18"/>
      <c r="S127" s="18"/>
      <c r="T127" s="18"/>
    </row>
    <row r="128" spans="1:20" x14ac:dyDescent="0.25">
      <c r="A128" s="16">
        <v>123</v>
      </c>
      <c r="B128" s="16">
        <v>139</v>
      </c>
      <c r="C128" s="21">
        <v>110</v>
      </c>
      <c r="D128" s="17" t="s">
        <v>232</v>
      </c>
      <c r="E128" s="16" t="s">
        <v>233</v>
      </c>
      <c r="F128" s="16"/>
      <c r="G128" s="16"/>
      <c r="H128" s="16"/>
      <c r="I128" s="16"/>
      <c r="J128" s="16">
        <v>15</v>
      </c>
      <c r="K128" s="16"/>
      <c r="L128" s="16">
        <v>5</v>
      </c>
      <c r="M128" s="16"/>
      <c r="N128" s="16"/>
      <c r="O128" s="16"/>
      <c r="P128" s="16"/>
      <c r="Q128" s="16"/>
      <c r="R128" s="16"/>
      <c r="S128" s="16"/>
      <c r="T128" s="16"/>
    </row>
    <row r="129" spans="1:20" x14ac:dyDescent="0.25">
      <c r="A129" s="16">
        <v>124</v>
      </c>
      <c r="B129" s="16">
        <v>107</v>
      </c>
      <c r="C129" s="24">
        <v>100</v>
      </c>
      <c r="D129" s="17" t="s">
        <v>238</v>
      </c>
      <c r="E129" s="16" t="s">
        <v>239</v>
      </c>
      <c r="F129" s="16"/>
      <c r="G129" s="16"/>
      <c r="H129" s="16"/>
      <c r="I129" s="16"/>
      <c r="J129" s="16"/>
      <c r="K129" s="16"/>
      <c r="L129" s="16"/>
      <c r="M129" s="16"/>
      <c r="N129" s="16">
        <v>77</v>
      </c>
      <c r="O129" s="16"/>
      <c r="P129" s="16">
        <v>17</v>
      </c>
      <c r="Q129" s="16">
        <v>7</v>
      </c>
      <c r="R129" s="16"/>
      <c r="S129" s="16"/>
      <c r="T129" s="16"/>
    </row>
    <row r="130" spans="1:20" ht="30" x14ac:dyDescent="0.25">
      <c r="A130" s="16">
        <v>125</v>
      </c>
      <c r="B130" s="16">
        <v>62</v>
      </c>
      <c r="C130" s="21">
        <v>90</v>
      </c>
      <c r="D130" s="17" t="s">
        <v>236</v>
      </c>
      <c r="E130" s="16" t="s">
        <v>237</v>
      </c>
      <c r="F130" s="16"/>
      <c r="G130" s="16"/>
      <c r="H130" s="16"/>
      <c r="I130" s="16"/>
      <c r="J130" s="16">
        <v>16</v>
      </c>
      <c r="K130" s="16"/>
      <c r="L130" s="16"/>
      <c r="M130" s="16"/>
      <c r="N130" s="16"/>
      <c r="O130" s="16"/>
      <c r="P130" s="16"/>
      <c r="Q130" s="16"/>
      <c r="R130" s="16"/>
      <c r="S130" s="16">
        <v>25</v>
      </c>
      <c r="T130" s="16">
        <v>17</v>
      </c>
    </row>
    <row r="131" spans="1:20" x14ac:dyDescent="0.25">
      <c r="A131" s="16">
        <v>126</v>
      </c>
      <c r="B131" s="16">
        <v>35</v>
      </c>
      <c r="C131" s="21">
        <v>90</v>
      </c>
      <c r="D131" s="27">
        <v>0.19351851851851851</v>
      </c>
      <c r="E131" s="16" t="s">
        <v>262</v>
      </c>
      <c r="F131" s="16"/>
      <c r="G131" s="16"/>
      <c r="H131" s="16"/>
      <c r="I131" s="16"/>
      <c r="J131" s="16"/>
      <c r="K131" s="16"/>
      <c r="L131" s="16"/>
      <c r="M131" s="16"/>
      <c r="N131" s="16">
        <v>78</v>
      </c>
      <c r="O131" s="16"/>
      <c r="P131" s="16"/>
      <c r="Q131" s="16"/>
      <c r="R131" s="16"/>
      <c r="S131" s="16">
        <v>26</v>
      </c>
      <c r="T131" s="16"/>
    </row>
    <row r="132" spans="1:20" x14ac:dyDescent="0.25">
      <c r="A132" s="16">
        <v>127</v>
      </c>
      <c r="B132" s="16">
        <v>53</v>
      </c>
      <c r="C132" s="21">
        <v>90</v>
      </c>
      <c r="D132" s="23">
        <f>VLOOKUP(B132,Sheet1!A:H,5,FALSE)</f>
        <v>0.23418981481481482</v>
      </c>
      <c r="E132" s="16" t="s">
        <v>234</v>
      </c>
      <c r="F132" s="16"/>
      <c r="G132" s="16"/>
      <c r="H132" s="16"/>
      <c r="I132" s="16"/>
      <c r="J132" s="16"/>
      <c r="K132" s="16"/>
      <c r="L132" s="16"/>
      <c r="M132" s="16"/>
      <c r="N132" s="16">
        <v>79</v>
      </c>
      <c r="O132" s="16"/>
      <c r="P132" s="16"/>
      <c r="Q132" s="16"/>
      <c r="R132" s="16"/>
      <c r="S132" s="16">
        <v>27</v>
      </c>
      <c r="T132" s="16"/>
    </row>
    <row r="133" spans="1:20" ht="30" x14ac:dyDescent="0.25">
      <c r="A133" s="16">
        <v>128</v>
      </c>
      <c r="B133" s="16">
        <v>49</v>
      </c>
      <c r="C133" s="24">
        <v>90</v>
      </c>
      <c r="D133" s="23">
        <v>0.25</v>
      </c>
      <c r="E133" s="16" t="s">
        <v>235</v>
      </c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</row>
    <row r="134" spans="1:20" x14ac:dyDescent="0.25">
      <c r="A134" s="16">
        <v>129</v>
      </c>
      <c r="B134" s="16">
        <v>50</v>
      </c>
      <c r="C134" s="21">
        <v>50</v>
      </c>
      <c r="D134" s="17" t="s">
        <v>240</v>
      </c>
      <c r="E134" s="16" t="s">
        <v>241</v>
      </c>
      <c r="F134" s="16"/>
      <c r="G134" s="16"/>
      <c r="H134" s="16"/>
      <c r="I134" s="16"/>
      <c r="J134" s="16">
        <v>17</v>
      </c>
      <c r="K134" s="16"/>
      <c r="L134" s="16"/>
      <c r="M134" s="16"/>
      <c r="N134" s="16"/>
      <c r="O134" s="16"/>
      <c r="P134" s="16"/>
      <c r="Q134" s="16"/>
      <c r="R134" s="16"/>
      <c r="S134" s="16"/>
      <c r="T134" s="16"/>
    </row>
    <row r="135" spans="1:20" x14ac:dyDescent="0.25">
      <c r="A135" s="16">
        <v>130</v>
      </c>
      <c r="B135" s="16">
        <v>57</v>
      </c>
      <c r="C135" s="21">
        <v>0</v>
      </c>
      <c r="D135" s="17" t="s">
        <v>242</v>
      </c>
      <c r="E135" s="16" t="s">
        <v>243</v>
      </c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</row>
    <row r="136" spans="1:20" x14ac:dyDescent="0.25">
      <c r="C136" s="30"/>
      <c r="D136" s="31"/>
    </row>
  </sheetData>
  <autoFilter ref="A5:T135"/>
  <mergeCells count="2">
    <mergeCell ref="A1:T1"/>
    <mergeCell ref="A2:T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F7" sqref="F7"/>
    </sheetView>
  </sheetViews>
  <sheetFormatPr defaultRowHeight="15" x14ac:dyDescent="0.25"/>
  <cols>
    <col min="8" max="8" width="15.42578125" customWidth="1"/>
  </cols>
  <sheetData>
    <row r="1" spans="1:10" x14ac:dyDescent="0.25">
      <c r="A1" t="s">
        <v>257</v>
      </c>
      <c r="B1" t="s">
        <v>249</v>
      </c>
      <c r="C1" t="s">
        <v>250</v>
      </c>
      <c r="E1" t="s">
        <v>251</v>
      </c>
      <c r="G1" t="s">
        <v>252</v>
      </c>
      <c r="H1" t="s">
        <v>253</v>
      </c>
    </row>
    <row r="2" spans="1:10" x14ac:dyDescent="0.25">
      <c r="A2">
        <v>6</v>
      </c>
      <c r="B2" s="13">
        <v>0.2333912037037037</v>
      </c>
      <c r="C2" s="13">
        <v>4.1666666666666664E-2</v>
      </c>
      <c r="D2" s="13">
        <v>4.1666666666666664E-2</v>
      </c>
      <c r="E2" s="13">
        <f>B2-C2+D2</f>
        <v>0.2333912037037037</v>
      </c>
      <c r="G2">
        <v>49</v>
      </c>
      <c r="H2" s="14">
        <v>0.18619212962962964</v>
      </c>
      <c r="I2" s="14">
        <f>E2-H2</f>
        <v>4.719907407407406E-2</v>
      </c>
    </row>
    <row r="3" spans="1:10" x14ac:dyDescent="0.25">
      <c r="A3">
        <v>14</v>
      </c>
      <c r="B3" s="13">
        <v>0.23465277777777779</v>
      </c>
      <c r="C3" s="13">
        <v>4.1666666666666664E-2</v>
      </c>
      <c r="D3" s="13">
        <v>4.1666666666666664E-2</v>
      </c>
      <c r="E3" s="13">
        <f>B3-C3+D3</f>
        <v>0.23465277777777779</v>
      </c>
      <c r="H3" s="14"/>
      <c r="I3" s="14"/>
    </row>
    <row r="4" spans="1:10" x14ac:dyDescent="0.25">
      <c r="A4">
        <v>16</v>
      </c>
      <c r="B4" s="14">
        <v>0.23474537037037035</v>
      </c>
      <c r="C4" s="13">
        <v>4.1666666666666664E-2</v>
      </c>
      <c r="D4" s="13">
        <v>4.1666666666666664E-2</v>
      </c>
      <c r="E4" s="13">
        <f t="shared" ref="E4:E16" si="0">B4-C4+D4</f>
        <v>0.23474537037037035</v>
      </c>
      <c r="G4">
        <v>46</v>
      </c>
      <c r="H4" s="14">
        <v>0.14732638888888888</v>
      </c>
      <c r="I4" s="14">
        <f t="shared" ref="I4:I12" si="1">E4-H4</f>
        <v>8.7418981481481473E-2</v>
      </c>
      <c r="J4" t="s">
        <v>254</v>
      </c>
    </row>
    <row r="5" spans="1:10" x14ac:dyDescent="0.25">
      <c r="A5">
        <v>23</v>
      </c>
      <c r="B5" s="14">
        <v>0.23432870370370371</v>
      </c>
      <c r="C5" s="13">
        <v>4.1666666666666664E-2</v>
      </c>
      <c r="D5" s="13">
        <v>4.1666666666666664E-2</v>
      </c>
      <c r="E5" s="13">
        <f t="shared" si="0"/>
        <v>0.23432870370370371</v>
      </c>
      <c r="G5">
        <v>27</v>
      </c>
      <c r="H5" s="14">
        <v>0.16898148148148148</v>
      </c>
      <c r="I5" s="14">
        <f t="shared" si="1"/>
        <v>6.5347222222222223E-2</v>
      </c>
      <c r="J5" t="s">
        <v>255</v>
      </c>
    </row>
    <row r="6" spans="1:10" x14ac:dyDescent="0.25">
      <c r="A6">
        <v>39</v>
      </c>
      <c r="B6" s="14">
        <v>0.22930555555555554</v>
      </c>
      <c r="C6" s="13">
        <v>4.1666666666666664E-2</v>
      </c>
      <c r="D6" s="13">
        <v>4.1666666666666664E-2</v>
      </c>
      <c r="E6" s="13">
        <f t="shared" si="0"/>
        <v>0.22930555555555554</v>
      </c>
      <c r="G6">
        <v>49</v>
      </c>
      <c r="H6" s="14">
        <v>0.18278935185185186</v>
      </c>
      <c r="I6" s="14">
        <f t="shared" si="1"/>
        <v>4.6516203703703685E-2</v>
      </c>
    </row>
    <row r="7" spans="1:10" x14ac:dyDescent="0.25">
      <c r="A7">
        <v>43</v>
      </c>
      <c r="B7" s="14">
        <v>0.24151620370370372</v>
      </c>
      <c r="C7" s="13">
        <v>4.1666666666666664E-2</v>
      </c>
      <c r="D7" s="13">
        <v>4.1666666666666664E-2</v>
      </c>
      <c r="E7" s="13">
        <f t="shared" si="0"/>
        <v>0.24151620370370372</v>
      </c>
      <c r="F7" t="s">
        <v>259</v>
      </c>
      <c r="G7">
        <v>49</v>
      </c>
      <c r="H7" s="14">
        <v>0.15028935185185185</v>
      </c>
      <c r="I7" s="14">
        <f t="shared" si="1"/>
        <v>9.1226851851851865E-2</v>
      </c>
      <c r="J7" t="s">
        <v>256</v>
      </c>
    </row>
    <row r="8" spans="1:10" x14ac:dyDescent="0.25">
      <c r="A8">
        <v>49</v>
      </c>
      <c r="B8" s="14">
        <v>0.25274305555555554</v>
      </c>
      <c r="C8" s="13">
        <v>4.1666666666666664E-2</v>
      </c>
      <c r="D8" s="13">
        <v>4.1666666666666664E-2</v>
      </c>
      <c r="E8" s="13">
        <f t="shared" si="0"/>
        <v>0.25274305555555554</v>
      </c>
      <c r="F8" t="s">
        <v>247</v>
      </c>
      <c r="G8">
        <v>46</v>
      </c>
      <c r="H8" s="14">
        <v>0.10143518518518518</v>
      </c>
      <c r="I8" s="14">
        <f t="shared" si="1"/>
        <v>0.15130787037037036</v>
      </c>
    </row>
    <row r="9" spans="1:10" x14ac:dyDescent="0.25">
      <c r="A9">
        <v>52</v>
      </c>
      <c r="B9" s="14">
        <v>0.23398148148148148</v>
      </c>
      <c r="C9" s="13">
        <v>4.1666666666666664E-2</v>
      </c>
      <c r="D9" s="13">
        <v>4.1666666666666664E-2</v>
      </c>
      <c r="E9" s="13">
        <f t="shared" ref="E9" si="2">B9-C9+D9</f>
        <v>0.23398148148148148</v>
      </c>
      <c r="H9" s="14"/>
      <c r="I9" s="14"/>
    </row>
    <row r="10" spans="1:10" x14ac:dyDescent="0.25">
      <c r="A10">
        <v>53</v>
      </c>
      <c r="B10" s="14">
        <v>0.23418981481481482</v>
      </c>
      <c r="C10" s="13">
        <v>4.1666666666666664E-2</v>
      </c>
      <c r="D10" s="13">
        <v>4.1666666666666664E-2</v>
      </c>
      <c r="E10" s="13">
        <f t="shared" si="0"/>
        <v>0.23418981481481482</v>
      </c>
      <c r="G10">
        <v>46</v>
      </c>
      <c r="H10" s="14">
        <v>0.16195601851851851</v>
      </c>
      <c r="I10" s="14">
        <f t="shared" si="1"/>
        <v>7.223379629629631E-2</v>
      </c>
    </row>
    <row r="11" spans="1:10" x14ac:dyDescent="0.25">
      <c r="A11">
        <v>59</v>
      </c>
      <c r="B11" s="14">
        <v>0.23346064814814815</v>
      </c>
      <c r="C11" s="13">
        <v>4.1666666666666664E-2</v>
      </c>
      <c r="D11" s="13">
        <v>4.1666666666666664E-2</v>
      </c>
      <c r="E11" s="13">
        <f t="shared" si="0"/>
        <v>0.23346064814814815</v>
      </c>
      <c r="G11">
        <v>69</v>
      </c>
      <c r="H11" s="14">
        <v>0.18606481481481482</v>
      </c>
      <c r="I11" s="14">
        <f t="shared" si="1"/>
        <v>4.7395833333333331E-2</v>
      </c>
    </row>
    <row r="12" spans="1:10" x14ac:dyDescent="0.25">
      <c r="A12">
        <v>45</v>
      </c>
      <c r="B12" s="14">
        <v>0.23385416666666667</v>
      </c>
      <c r="C12" s="13">
        <v>4.1666666666666664E-2</v>
      </c>
      <c r="D12" s="13">
        <v>4.1666666666666664E-2</v>
      </c>
      <c r="E12" s="13">
        <f t="shared" si="0"/>
        <v>0.23385416666666667</v>
      </c>
      <c r="G12">
        <v>37</v>
      </c>
      <c r="H12" s="14">
        <v>0.15763888888888888</v>
      </c>
      <c r="I12" s="14">
        <f t="shared" si="1"/>
        <v>7.6215277777777785E-2</v>
      </c>
      <c r="J12" t="s">
        <v>255</v>
      </c>
    </row>
    <row r="13" spans="1:10" x14ac:dyDescent="0.25">
      <c r="A13">
        <v>67</v>
      </c>
      <c r="B13" s="14">
        <v>0.25195601851851851</v>
      </c>
      <c r="C13" s="13">
        <v>4.1666666666666664E-2</v>
      </c>
      <c r="D13" s="13">
        <v>4.1666666666666664E-2</v>
      </c>
      <c r="E13" s="13">
        <f t="shared" si="0"/>
        <v>0.25195601851851851</v>
      </c>
      <c r="F13" t="s">
        <v>247</v>
      </c>
      <c r="I13" s="14"/>
    </row>
    <row r="14" spans="1:10" x14ac:dyDescent="0.25">
      <c r="A14">
        <v>92</v>
      </c>
      <c r="B14" s="14">
        <v>0.23325231481481482</v>
      </c>
      <c r="C14" s="13">
        <v>4.1666666666666664E-2</v>
      </c>
      <c r="D14" s="13">
        <v>4.1666666666666664E-2</v>
      </c>
      <c r="E14" s="13">
        <f t="shared" si="0"/>
        <v>0.23325231481481482</v>
      </c>
      <c r="I14" s="14"/>
    </row>
    <row r="15" spans="1:10" x14ac:dyDescent="0.25">
      <c r="A15">
        <v>96</v>
      </c>
      <c r="B15" s="14">
        <v>0.23325231481481482</v>
      </c>
      <c r="C15" s="13">
        <v>4.1666666666666664E-2</v>
      </c>
      <c r="D15" s="13">
        <v>4.1666666666666664E-2</v>
      </c>
      <c r="E15" s="13">
        <f t="shared" ref="E15" si="3">B15-C15+D15</f>
        <v>0.23325231481481482</v>
      </c>
      <c r="I15" s="14"/>
    </row>
    <row r="16" spans="1:10" x14ac:dyDescent="0.25">
      <c r="A16">
        <v>106</v>
      </c>
      <c r="B16" s="14">
        <v>0.23407407407407407</v>
      </c>
      <c r="C16" s="13">
        <v>4.1666666666666664E-2</v>
      </c>
      <c r="D16" s="13">
        <v>4.1666666666666664E-2</v>
      </c>
      <c r="E16" s="13">
        <f t="shared" si="0"/>
        <v>0.23407407407407407</v>
      </c>
      <c r="G16">
        <v>28</v>
      </c>
      <c r="H16" s="14">
        <v>0.18097222222222223</v>
      </c>
      <c r="I16" s="14">
        <f>E16-H16</f>
        <v>5.3101851851851845E-2</v>
      </c>
    </row>
    <row r="17" spans="3:5" x14ac:dyDescent="0.25">
      <c r="C17" s="13"/>
      <c r="D17" s="13"/>
      <c r="E17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Course 6hr VRA_htm</vt:lpstr>
      <vt:lpstr>Sheet1</vt:lpstr>
      <vt:lpstr>'Course 6hr VRA_htm'!Print_Titles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Giddings</dc:creator>
  <cp:lastModifiedBy>Giddings</cp:lastModifiedBy>
  <cp:lastPrinted>2019-04-08T00:41:02Z</cp:lastPrinted>
  <dcterms:created xsi:type="dcterms:W3CDTF">2019-04-07T14:05:11Z</dcterms:created>
  <dcterms:modified xsi:type="dcterms:W3CDTF">2019-04-10T02:26:42Z</dcterms:modified>
</cp:coreProperties>
</file>